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66925"/>
  <mc:AlternateContent xmlns:mc="http://schemas.openxmlformats.org/markup-compatibility/2006">
    <mc:Choice Requires="x15">
      <x15ac:absPath xmlns:x15ac="http://schemas.microsoft.com/office/spreadsheetml/2010/11/ac" url="https://swgas-my.sharepoint.com/personal/albert_montoya_swgas_com/Documents/Desktop/Issac/Annual Decarb Report/"/>
    </mc:Choice>
  </mc:AlternateContent>
  <xr:revisionPtr revIDLastSave="0" documentId="13_ncr:1_{603595FB-4998-4A5B-954B-1186CA561C50}" xr6:coauthVersionLast="47" xr6:coauthVersionMax="47" xr10:uidLastSave="{00000000-0000-0000-0000-000000000000}"/>
  <bookViews>
    <workbookView xWindow="32160" yWindow="3360" windowWidth="21600" windowHeight="11325" firstSheet="1" activeTab="1" xr2:uid="{8CACB313-502A-43C8-B300-0F797AD47270}"/>
  </bookViews>
  <sheets>
    <sheet name="Instructions and Notes" sheetId="3" r:id="rId1"/>
    <sheet name="# of Cust RateSch_CZ" sheetId="2" r:id="rId2"/>
    <sheet name="Billing_Rates_CZ" sheetId="9" r:id="rId3"/>
    <sheet name="Peak_Bills_Rates_CZ" sheetId="17" r:id="rId4"/>
    <sheet name="AvEnergy_Rates_CZ" sheetId="11" r:id="rId5"/>
    <sheet name="MedEnergy_Rates_CZ" sheetId="16" r:id="rId6"/>
    <sheet name="# of Cust _Rate Change" sheetId="15" r:id="rId7"/>
    <sheet name="Energy_Age_CZ" sheetId="14" r:id="rId8"/>
    <sheet name="Gas Infrastructure" sheetId="12" r:id="rId9"/>
    <sheet name="Sheet1" sheetId="18" r:id="rId10"/>
  </sheets>
  <definedNames>
    <definedName name="_xlnm.Print_Area" localSheetId="7">Energy_Age_CZ!$A$1:$S$57</definedName>
    <definedName name="_xlnm.Print_Area" localSheetId="8">'Gas Infrastructure'!$A$1:$N$27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 i="15" l="1"/>
  <c r="B4" i="15"/>
  <c r="C3" i="15"/>
  <c r="R46" i="16"/>
  <c r="R45" i="16"/>
  <c r="R44" i="16"/>
  <c r="L44" i="16"/>
  <c r="F44" i="16"/>
  <c r="R46" i="11"/>
  <c r="R45" i="11"/>
  <c r="R44" i="11"/>
  <c r="R15" i="11"/>
  <c r="R14" i="11"/>
  <c r="R13" i="11"/>
  <c r="R12" i="11"/>
  <c r="R11" i="11"/>
  <c r="R10" i="11"/>
  <c r="R9" i="11"/>
  <c r="R8" i="11"/>
  <c r="L44" i="11"/>
  <c r="F44" i="11"/>
  <c r="R47" i="17"/>
  <c r="R46" i="17"/>
  <c r="R45" i="17"/>
  <c r="L45" i="17"/>
  <c r="F45" i="17"/>
  <c r="R45" i="9"/>
  <c r="R44" i="9"/>
  <c r="F44" i="9"/>
  <c r="F78" i="2"/>
  <c r="B4" i="12"/>
  <c r="D10" i="12"/>
  <c r="C10" i="12"/>
  <c r="B10" i="12"/>
  <c r="R47" i="2" l="1"/>
  <c r="R48" i="2"/>
  <c r="R46" i="2"/>
  <c r="L46" i="2"/>
  <c r="F46" i="2" l="1"/>
  <c r="G17" i="16" l="1"/>
  <c r="B21" i="12" l="1"/>
  <c r="B20" i="12"/>
  <c r="D19" i="12"/>
  <c r="C19" i="12"/>
  <c r="B19" i="12"/>
  <c r="D18" i="12"/>
  <c r="C18" i="12"/>
  <c r="B18" i="12"/>
  <c r="B17" i="12"/>
  <c r="B16" i="12"/>
  <c r="D15" i="12"/>
  <c r="C15" i="12"/>
  <c r="B15" i="12"/>
  <c r="D14" i="12"/>
  <c r="C14" i="12"/>
  <c r="B14" i="12"/>
  <c r="D8" i="12"/>
  <c r="C8" i="12"/>
  <c r="B8" i="12"/>
  <c r="D7" i="12"/>
  <c r="C7" i="12"/>
  <c r="B7" i="12"/>
  <c r="B6" i="12"/>
  <c r="D5" i="12"/>
  <c r="C5" i="12"/>
  <c r="B5" i="12"/>
  <c r="D4" i="12"/>
  <c r="C4" i="12"/>
  <c r="M17" i="11" l="1"/>
  <c r="G17" i="11"/>
  <c r="R37" i="17" l="1"/>
  <c r="F37" i="17"/>
  <c r="S18" i="17"/>
  <c r="M18" i="17"/>
  <c r="G18" i="17"/>
  <c r="S18" i="2"/>
  <c r="M18" i="2"/>
  <c r="G18" i="2"/>
  <c r="L78" i="11"/>
  <c r="R48" i="11"/>
  <c r="L48" i="11"/>
  <c r="F48" i="11"/>
  <c r="S17" i="11"/>
  <c r="R17" i="11"/>
  <c r="F17" i="11"/>
  <c r="G36" i="9"/>
  <c r="F78" i="16"/>
  <c r="R48" i="16"/>
  <c r="L48" i="16"/>
  <c r="F48" i="16"/>
  <c r="R17" i="16"/>
  <c r="F17" i="16"/>
  <c r="F79" i="17"/>
  <c r="R48" i="17"/>
  <c r="L48" i="17"/>
  <c r="F48" i="17"/>
  <c r="R18" i="17"/>
  <c r="F18" i="17"/>
  <c r="F79" i="9"/>
  <c r="R48" i="9"/>
  <c r="F48" i="9"/>
  <c r="S17" i="9"/>
  <c r="R17" i="9"/>
  <c r="M17" i="9"/>
  <c r="G17" i="9"/>
  <c r="F17" i="9"/>
  <c r="F49" i="2"/>
  <c r="L49" i="2"/>
  <c r="R49" i="2"/>
  <c r="F18" i="2"/>
  <c r="R18" i="2"/>
</calcChain>
</file>

<file path=xl/sharedStrings.xml><?xml version="1.0" encoding="utf-8"?>
<sst xmlns="http://schemas.openxmlformats.org/spreadsheetml/2006/main" count="5879" uniqueCount="155">
  <si>
    <t>Instructions and Definitions</t>
  </si>
  <si>
    <t>CZ</t>
  </si>
  <si>
    <t>Climate Zone: Each IOU shall report for each CZ within their territory. Please use CEC Climate zones</t>
  </si>
  <si>
    <t>Multifamily</t>
  </si>
  <si>
    <t>Multifamily is defined as at least two residential housing units</t>
  </si>
  <si>
    <t>Dual Fuel</t>
  </si>
  <si>
    <t>Rate Schedules/tariffs</t>
  </si>
  <si>
    <t>HERS Registry Data</t>
  </si>
  <si>
    <t xml:space="preserve">We understand that this is a purchased data set through CalCerts. Territory level data can be made public, Climate zone data is not public. SCE has already obtained this data for 2013 and 2016 code cycles for all IOUs (except SW Gas). If you don’t already have this data from SCE, please contact CPUC staff (abhilasha.wadhwa@cpuc.ca.gov). If you have purchased 2019 code cycle data, or plan to, please let your counterparts in other IOUs know so they are not purchasing it again. </t>
  </si>
  <si>
    <t>Please direct questions to</t>
  </si>
  <si>
    <t>Total Number of Residential Customers ( Including CARE) by Rate Schedule</t>
  </si>
  <si>
    <r>
      <t xml:space="preserve">Climate Zone </t>
    </r>
    <r>
      <rPr>
        <b/>
        <sz val="11"/>
        <color theme="1"/>
        <rFont val="Calibri"/>
        <family val="2"/>
      </rPr>
      <t>→</t>
    </r>
  </si>
  <si>
    <t>Singlefamily</t>
  </si>
  <si>
    <t>Non-TOU rates</t>
  </si>
  <si>
    <t>E.g. E-1</t>
  </si>
  <si>
    <t>[# of Customers]</t>
  </si>
  <si>
    <t>[Add rows as needed]</t>
  </si>
  <si>
    <t>TOU Rates</t>
  </si>
  <si>
    <t>E.g. E-6</t>
  </si>
  <si>
    <t>E-TOU-A</t>
  </si>
  <si>
    <t>TOU Prime</t>
  </si>
  <si>
    <t>[Add Rows as needed]</t>
  </si>
  <si>
    <t>Solar PV Customers</t>
  </si>
  <si>
    <t>Number of Customers with Onsite Solar Generation</t>
  </si>
  <si>
    <t>Number of Customers with Onsite Solar +Battery storage</t>
  </si>
  <si>
    <t>Master-metered Customers</t>
  </si>
  <si>
    <t>Number of Master-metered customers</t>
  </si>
  <si>
    <t>Number of Medical Baseline Customers by Rate Schedule</t>
  </si>
  <si>
    <t>[Dollars]</t>
  </si>
  <si>
    <t>[kwh]</t>
  </si>
  <si>
    <t>[mmbtu]</t>
  </si>
  <si>
    <t>Asset Information</t>
  </si>
  <si>
    <t>1965-1972</t>
  </si>
  <si>
    <t>1973-1985</t>
  </si>
  <si>
    <t>Unknown manufacturer or year</t>
  </si>
  <si>
    <t>Number of households on planned NG-to-NG replacement distribution pipeline</t>
  </si>
  <si>
    <t>Gas Leaks</t>
  </si>
  <si>
    <t>Structure Age/ Construction Year</t>
  </si>
  <si>
    <t>Reporting Year</t>
  </si>
  <si>
    <r>
      <t xml:space="preserve">Year of Meter Installation </t>
    </r>
    <r>
      <rPr>
        <b/>
        <sz val="11"/>
        <color theme="1"/>
        <rFont val="Calibri"/>
        <family val="2"/>
      </rPr>
      <t>↓</t>
    </r>
  </si>
  <si>
    <t>2014-2019</t>
  </si>
  <si>
    <t>1978-1989</t>
  </si>
  <si>
    <t>2002-2007</t>
  </si>
  <si>
    <t>2008-2013</t>
  </si>
  <si>
    <t>1977-1961</t>
  </si>
  <si>
    <t>1960 and before</t>
  </si>
  <si>
    <t>2020 and after</t>
  </si>
  <si>
    <t>1996-2001</t>
  </si>
  <si>
    <t>1990-1995</t>
  </si>
  <si>
    <t>Average Customer Annual Bills by Rate Schedule: Total Dollars</t>
  </si>
  <si>
    <t>Average Medical Baseline Customer Energy Usage by Rate Schedule</t>
  </si>
  <si>
    <t>Average Medical Baseline Customer Annual Bills by Rate Schedule</t>
  </si>
  <si>
    <t>Customers with Onsite Solar Generation</t>
  </si>
  <si>
    <t>Customers with Onsite Solar +Battery storage</t>
  </si>
  <si>
    <t>Master-metered customers</t>
  </si>
  <si>
    <t>Number of Customers who have participated in ESA program in the past 7 years</t>
  </si>
  <si>
    <t>ESA program participants (last 7 years)</t>
  </si>
  <si>
    <t>ESA Program participants (last 7 years)</t>
  </si>
  <si>
    <t>"All-electric" baseline</t>
  </si>
  <si>
    <t>"All-Electric" Baseline (See Instructions)</t>
  </si>
  <si>
    <t>Customer accounts that are on the "all-electric" baseline as defined by PU code section 739(a)(2)(b)- “all-electric residential customers” are residential customers having electrical service only or whose space heating is provided by electricity, or both [gas and electric].
Because of this statutory definition, customers on "all-electric" baseline may not necessarily be electric-only customers. To distinguish the two, the column 'Electric-only' will be used to report customers who do NOT have natural gas service from a utility.</t>
  </si>
  <si>
    <t>Electric Only</t>
  </si>
  <si>
    <t>Single fuel utilities will mark 'NA' in the cells for which they have no information. For e.g. SoCalGas will only report on its (gas) customers and will have no data to report for Electric Only customers</t>
  </si>
  <si>
    <t>[Add rows for your currently prevalent rate schedules]</t>
  </si>
  <si>
    <t>TOU-Prime</t>
  </si>
  <si>
    <t>[Add rate schedules as needed]</t>
  </si>
  <si>
    <t>To calculate average annual bills and average annual energy usage, please exclude customers with less than a full year of service at a given rate to avoid biasing the averages.</t>
  </si>
  <si>
    <t>Average Customer Annual Bills and Energy Usage</t>
  </si>
  <si>
    <t>Number of Customers with Onsite Solar Generation only</t>
  </si>
  <si>
    <t>Customer</t>
  </si>
  <si>
    <t>Confidential Data</t>
  </si>
  <si>
    <t>Any data that the IOU considers to be confidential shall be submitted to CPUC staff via secure FTP server. Public submission should include IOU's rationale with references to the statute and/or decision sections that deem the data confidential. CPUC staff and attorneys shall make the final determination on the confidentiality of the data.</t>
  </si>
  <si>
    <t>Gas</t>
  </si>
  <si>
    <t>Number of Customers by Age of Structure (Date of Original Meter Installation)</t>
  </si>
  <si>
    <t>Number of CARE Customers by Age of Structure (Date of Original Meter Installation)</t>
  </si>
  <si>
    <t>Average Residential Annual Energy Use by Age of Structure (Date of Original Meter Installation)</t>
  </si>
  <si>
    <t>Average Residential Annual Energy Use of CARE Customers by Age of Structure (Date of Original Meter Installation)</t>
  </si>
  <si>
    <t>Median Medical Baseline Customer Energy Usage by Rate Schedule</t>
  </si>
  <si>
    <t xml:space="preserve">Include virtual net energy metering or net energy metering aggregation customers </t>
  </si>
  <si>
    <t>Number of customers who changed from one rate schedule to another</t>
  </si>
  <si>
    <t>Highest Average Customer Bills in a Single Billing Period by Rate Schedule: Total Dollars (See Instructions)</t>
  </si>
  <si>
    <t>Highest Average Customer Bills</t>
  </si>
  <si>
    <t>Abhilasha Wadhwa, Analyst, Building Decarbonization and Renewable Gas, Energy Division, CPUC
abhilasha.wadhwa@cpuc.ca.gov</t>
  </si>
  <si>
    <t>For data reporting, a distinct service account counts as a customer. Please report customer counts and corresponding energy usage in each rate schedule as on December 31 of the reporting year, so as to avoid excluding customers who change rates during the year or move within the service territory.</t>
  </si>
  <si>
    <t>Highest Average CARE/FERA Customer Bills in a Single Billing Period by Rate Schedule: Total Dollars</t>
  </si>
  <si>
    <t>Median CARE/ FERA Customer Energy Usage by Rate Schedule</t>
  </si>
  <si>
    <t>Vintage**</t>
  </si>
  <si>
    <t>Choose the billing period when average customer bills within a climate zone were the highest. For e.g. Average bills for the billing period with the highest number of extreme weather days as currently defined by the IOU ('Flex alert,' 'Smart Days'). The intent is to understand customer energy burden due to fluctuations in energy bills.</t>
  </si>
  <si>
    <t>Total Length of Transmission Pipeline to be replaced (per last General Rate Case decision)</t>
  </si>
  <si>
    <t>Total Length of Distribution Pipeline to be replaced (per last General Rate Case decision)</t>
  </si>
  <si>
    <t>Length of bare steel transmission pipeline required to be replaced*</t>
  </si>
  <si>
    <t>Budget of bare steel transmission pipeline required to be replaced*</t>
  </si>
  <si>
    <t>Budget of Aldyl-A distribution pipeline required to be replaced*</t>
  </si>
  <si>
    <t>Budget of bare steel distribution pipeline required to be replaced*</t>
  </si>
  <si>
    <t>Budget of Aldyl-A transmission pipeline required to be replaced*</t>
  </si>
  <si>
    <t>CZ*** [1]</t>
  </si>
  <si>
    <t>*** IOU may report by climate zone, division or other geographic boundary (please explain in footnote or link boundary maps as needed)</t>
  </si>
  <si>
    <t>CZ 14</t>
  </si>
  <si>
    <t>GS-10</t>
  </si>
  <si>
    <t>GS-12</t>
  </si>
  <si>
    <t>GS-15</t>
  </si>
  <si>
    <t>GS-20</t>
  </si>
  <si>
    <t>GS-25</t>
  </si>
  <si>
    <t>GN-10</t>
  </si>
  <si>
    <t>GN-12</t>
  </si>
  <si>
    <t>GN-15</t>
  </si>
  <si>
    <t>GN-20</t>
  </si>
  <si>
    <t>SLT-10</t>
  </si>
  <si>
    <t>SLT-12</t>
  </si>
  <si>
    <t>SLT-15</t>
  </si>
  <si>
    <t>SLT-20</t>
  </si>
  <si>
    <t>SLT-25</t>
  </si>
  <si>
    <t>CZ 15</t>
  </si>
  <si>
    <t>CZ 16</t>
  </si>
  <si>
    <t xml:space="preserve">CZ 14 </t>
  </si>
  <si>
    <t>GN-25</t>
  </si>
  <si>
    <t>Average Customer Energy Usage by Rate Schedule: Mmbtu</t>
  </si>
  <si>
    <t>Median Customer Energy Usage by Rate Schedule: Mmbtu</t>
  </si>
  <si>
    <t>NA</t>
  </si>
  <si>
    <t xml:space="preserve"> </t>
  </si>
  <si>
    <t>*Aggregation threshold not met</t>
  </si>
  <si>
    <t>*Aggregation threshold not met.</t>
  </si>
  <si>
    <t>*Aggregaton threshold not met.</t>
  </si>
  <si>
    <t>Totals (CZs added)</t>
  </si>
  <si>
    <t>CZ - 15</t>
  </si>
  <si>
    <t>CZ - 16</t>
  </si>
  <si>
    <t>*</t>
  </si>
  <si>
    <r>
      <t xml:space="preserve">Customer account where </t>
    </r>
    <r>
      <rPr>
        <strike/>
        <sz val="11"/>
        <rFont val="Calibri"/>
        <family val="2"/>
        <scheme val="minor"/>
      </rPr>
      <t xml:space="preserve">natural gas is used for both space heating and water heating </t>
    </r>
    <r>
      <rPr>
        <sz val="11"/>
        <rFont val="Calibri"/>
        <family val="2"/>
        <scheme val="minor"/>
      </rPr>
      <t>there is an active electric and natural gas service by the same utility on December 31 of reporting year (e.g. customers served both gas and electric service by PG&amp;E)</t>
    </r>
  </si>
  <si>
    <r>
      <rPr>
        <strike/>
        <sz val="11"/>
        <rFont val="Calibri"/>
        <family val="2"/>
        <scheme val="minor"/>
      </rPr>
      <t>All-</t>
    </r>
    <r>
      <rPr>
        <sz val="11"/>
        <rFont val="Calibri"/>
        <family val="2"/>
        <scheme val="minor"/>
      </rPr>
      <t>Electric Only/Gas</t>
    </r>
    <r>
      <rPr>
        <strike/>
        <sz val="11"/>
        <rFont val="Calibri"/>
        <family val="2"/>
        <scheme val="minor"/>
      </rPr>
      <t xml:space="preserve"> Only</t>
    </r>
  </si>
  <si>
    <t>Utilities with more than 20 currently prevalent rate schedules may choose to not include rate schedules with less than 5% enrolled customers. 
Please footnote the weblink for the latest rate schedules. E.g. PG&amp;E E-6: {http://www.pge.com/tariffs/assets/pdf/tariffbook/ELEC_SCHEDS_E-6.pdf}</t>
  </si>
  <si>
    <t>Where annual data is required, please use calendar year 2019. For future updates, please use last completed calendar year (Jan 1-Dec 31). Please also see instructions for 'Customer.'</t>
  </si>
  <si>
    <t>Date of Original Meter Installation may be used as a proxy for year of construction. Additions to a service address when no new utility connection was requested can be ignored.  Aggregating service address  to a structure is not required. For simplicity, service address will be considered synonymous to structure.</t>
  </si>
  <si>
    <r>
      <t xml:space="preserve">Climate Zone </t>
    </r>
    <r>
      <rPr>
        <b/>
        <sz val="11"/>
        <rFont val="Calibri"/>
        <family val="2"/>
      </rPr>
      <t>→</t>
    </r>
  </si>
  <si>
    <r>
      <t xml:space="preserve">Rate Schedule </t>
    </r>
    <r>
      <rPr>
        <b/>
        <sz val="11"/>
        <rFont val="Calibri"/>
        <family val="2"/>
      </rPr>
      <t>↓</t>
    </r>
  </si>
  <si>
    <r>
      <rPr>
        <b/>
        <sz val="11"/>
        <rFont val="Calibri"/>
        <family val="2"/>
        <scheme val="minor"/>
      </rPr>
      <t>Total</t>
    </r>
    <r>
      <rPr>
        <sz val="11"/>
        <rFont val="Calibri"/>
        <family val="2"/>
        <scheme val="minor"/>
      </rPr>
      <t xml:space="preserve"> [footnote any caveats when summation differs from total]</t>
    </r>
  </si>
  <si>
    <t>Number of CARE/FERA Customers by Rate Schedule</t>
  </si>
  <si>
    <t>Average CARE/FERA Customer Annual Bills by Rate Schedule: Total Dollars</t>
  </si>
  <si>
    <r>
      <t>Highest Average Medical Baseline Customer Bills in a Single Billing Period by Rate Schedule</t>
    </r>
    <r>
      <rPr>
        <b/>
        <vertAlign val="superscript"/>
        <sz val="11"/>
        <rFont val="Calibri"/>
        <family val="2"/>
        <scheme val="minor"/>
      </rPr>
      <t xml:space="preserve"> 1</t>
    </r>
  </si>
  <si>
    <r>
      <rPr>
        <vertAlign val="superscript"/>
        <sz val="11"/>
        <rFont val="Calibri"/>
        <family val="2"/>
        <scheme val="minor"/>
      </rPr>
      <t>1</t>
    </r>
    <r>
      <rPr>
        <sz val="11"/>
        <rFont val="Calibri"/>
        <family val="2"/>
        <scheme val="minor"/>
      </rPr>
      <t xml:space="preserve"> Peak month occurred in January.</t>
    </r>
  </si>
  <si>
    <t>Average CARE/ FERA Customer Energy Usage by Rate Schedule</t>
  </si>
  <si>
    <r>
      <t xml:space="preserve">To Rate Schedule </t>
    </r>
    <r>
      <rPr>
        <b/>
        <sz val="11"/>
        <rFont val="Calibri"/>
        <family val="2"/>
      </rPr>
      <t>→</t>
    </r>
    <r>
      <rPr>
        <b/>
        <sz val="11"/>
        <rFont val="Calibri"/>
        <family val="2"/>
        <scheme val="minor"/>
      </rPr>
      <t xml:space="preserve">
From Rate Schedule ↓</t>
    </r>
  </si>
  <si>
    <t>Total length of Natural Gas distribution pipelines as on December 31 of Reporting Year</t>
  </si>
  <si>
    <t>Total Length of Aldyl-A pipelines as on December 31 of Reporting Year</t>
  </si>
  <si>
    <t>Total Length of bare steel pipes as on December 31 of Reporting Year</t>
  </si>
  <si>
    <r>
      <rPr>
        <b/>
        <i/>
        <strike/>
        <sz val="12"/>
        <rFont val="Palatino Linotype"/>
        <family val="1"/>
      </rPr>
      <t>Single Family</t>
    </r>
    <r>
      <rPr>
        <b/>
        <i/>
        <sz val="12"/>
        <rFont val="Palatino Linotype"/>
        <family val="1"/>
      </rPr>
      <t xml:space="preserve">
Dig in</t>
    </r>
  </si>
  <si>
    <r>
      <rPr>
        <b/>
        <i/>
        <strike/>
        <sz val="12"/>
        <rFont val="Palatino Linotype"/>
        <family val="1"/>
      </rPr>
      <t>Multifamily</t>
    </r>
    <r>
      <rPr>
        <b/>
        <i/>
        <sz val="12"/>
        <rFont val="Palatino Linotype"/>
        <family val="1"/>
      </rPr>
      <t xml:space="preserve">
Customer Call-in </t>
    </r>
  </si>
  <si>
    <r>
      <rPr>
        <b/>
        <i/>
        <strike/>
        <sz val="12"/>
        <rFont val="Palatino Linotype"/>
        <family val="1"/>
      </rPr>
      <t>All other</t>
    </r>
    <r>
      <rPr>
        <b/>
        <i/>
        <sz val="12"/>
        <rFont val="Palatino Linotype"/>
        <family val="1"/>
      </rPr>
      <t xml:space="preserve">
Compliance Survey</t>
    </r>
  </si>
  <si>
    <r>
      <t>Number of reported gas leaks</t>
    </r>
    <r>
      <rPr>
        <strike/>
        <sz val="12"/>
        <rFont val="Palatino Linotype"/>
        <family val="1"/>
      </rPr>
      <t xml:space="preserve"> by climate zone</t>
    </r>
    <r>
      <rPr>
        <sz val="12"/>
        <rFont val="Palatino Linotype"/>
        <family val="1"/>
      </rPr>
      <t>, division or other geographic boundary (please explain in footnote or link boundary maps as needed)</t>
    </r>
  </si>
  <si>
    <r>
      <rPr>
        <b/>
        <i/>
        <strike/>
        <sz val="12"/>
        <rFont val="Palatino Linotype"/>
        <family val="1"/>
      </rPr>
      <t xml:space="preserve">Planned </t>
    </r>
    <r>
      <rPr>
        <b/>
        <i/>
        <sz val="12"/>
        <rFont val="Palatino Linotype"/>
        <family val="1"/>
      </rPr>
      <t>Gas Pipeline Replacement Projects Required by Latest GRC</t>
    </r>
  </si>
  <si>
    <r>
      <t>Length of</t>
    </r>
    <r>
      <rPr>
        <strike/>
        <sz val="12"/>
        <rFont val="Palatino Linotype"/>
        <family val="1"/>
      </rPr>
      <t xml:space="preserve"> </t>
    </r>
    <r>
      <rPr>
        <sz val="12"/>
        <rFont val="Palatino Linotype"/>
        <family val="1"/>
      </rPr>
      <t>Aldyl-A transmission pipeline required to be replaced*</t>
    </r>
  </si>
  <si>
    <r>
      <t xml:space="preserve">Length of </t>
    </r>
    <r>
      <rPr>
        <strike/>
        <sz val="12"/>
        <rFont val="Palatino Linotype"/>
        <family val="1"/>
      </rPr>
      <t xml:space="preserve">Planned  </t>
    </r>
    <r>
      <rPr>
        <sz val="12"/>
        <rFont val="Palatino Linotype"/>
        <family val="1"/>
      </rPr>
      <t xml:space="preserve">Aldyl-A </t>
    </r>
    <r>
      <rPr>
        <strike/>
        <sz val="12"/>
        <rFont val="Palatino Linotype"/>
        <family val="1"/>
      </rPr>
      <t xml:space="preserve">replacement </t>
    </r>
    <r>
      <rPr>
        <sz val="12"/>
        <rFont val="Palatino Linotype"/>
        <family val="1"/>
      </rPr>
      <t>distribution pipeline required to be replaced</t>
    </r>
    <r>
      <rPr>
        <strike/>
        <sz val="12"/>
        <rFont val="Palatino Linotype"/>
        <family val="1"/>
      </rPr>
      <t>*</t>
    </r>
  </si>
  <si>
    <r>
      <t xml:space="preserve">Length of </t>
    </r>
    <r>
      <rPr>
        <strike/>
        <sz val="12"/>
        <rFont val="Palatino Linotype"/>
        <family val="1"/>
      </rPr>
      <t xml:space="preserve">Planned  </t>
    </r>
    <r>
      <rPr>
        <sz val="12"/>
        <rFont val="Palatino Linotype"/>
        <family val="1"/>
      </rPr>
      <t xml:space="preserve">bare steel </t>
    </r>
    <r>
      <rPr>
        <strike/>
        <sz val="12"/>
        <rFont val="Palatino Linotype"/>
        <family val="1"/>
      </rPr>
      <t xml:space="preserve">replacement </t>
    </r>
    <r>
      <rPr>
        <sz val="12"/>
        <rFont val="Palatino Linotype"/>
        <family val="1"/>
      </rPr>
      <t>distribution pipeline required to be replaced</t>
    </r>
    <r>
      <rPr>
        <strike/>
        <sz val="12"/>
        <rFont val="Palatino Linotype"/>
        <family val="1"/>
      </rPr>
      <t>*</t>
    </r>
  </si>
  <si>
    <r>
      <rPr>
        <strike/>
        <sz val="12"/>
        <rFont val="Palatino Linotype"/>
        <family val="1"/>
      </rPr>
      <t>Planned</t>
    </r>
    <r>
      <rPr>
        <sz val="12"/>
        <rFont val="Palatino Linotype"/>
        <family val="1"/>
      </rPr>
      <t xml:space="preserve"> Number of households converted from NG-to-Electric in reporting year</t>
    </r>
    <r>
      <rPr>
        <strike/>
        <sz val="12"/>
        <rFont val="Palatino Linotype"/>
        <family val="1"/>
      </rPr>
      <t xml:space="preserve"> replacement projects</t>
    </r>
  </si>
  <si>
    <r>
      <rPr>
        <i/>
        <sz val="12"/>
        <rFont val="Palatino Linotype"/>
        <family val="1"/>
      </rPr>
      <t>*</t>
    </r>
    <r>
      <rPr>
        <i/>
        <strike/>
        <sz val="12"/>
        <rFont val="Palatino Linotype"/>
        <family val="1"/>
      </rPr>
      <t xml:space="preserve"> Assume Planned to be same as "Application submitted to CPUC"</t>
    </r>
    <r>
      <rPr>
        <i/>
        <sz val="12"/>
        <rFont val="Palatino Linotype"/>
        <family val="1"/>
      </rPr>
      <t xml:space="preserve"> Either required by GRC decision, or, approved by CPUC as part of a pipeline replacement program such as Gas Pipeline Replacement Program (GPRP), Pipeline Safety Enhancement Plan (PSEP), whichever is more recent.</t>
    </r>
  </si>
  <si>
    <r>
      <t xml:space="preserve">** The year ranges in this table are taken from the 2014 CPUC  </t>
    </r>
    <r>
      <rPr>
        <i/>
        <sz val="12"/>
        <rFont val="Palatino Linotype"/>
        <family val="1"/>
      </rPr>
      <t xml:space="preserve">Hazard Analysis and Mitigation </t>
    </r>
    <r>
      <rPr>
        <sz val="12"/>
        <rFont val="Palatino Linotype"/>
        <family val="1"/>
      </rPr>
      <t>report on Aldyl A Gas Pipelines (pg.12). Vintages are required to be reported for Aldyl-A pipes only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</si>
</sst>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_);[Red]\(#,##0.0\)"/>
    <numFmt numFmtId="166" formatCode="0.000"/>
  </numFmts>
  <fonts count="21" x14ac:knownFonts="1">
    <font>
      <sz val="11"/>
      <color theme="1"/>
      <name val="Calibri"/>
      <family val="2"/>
      <scheme val="minor"/>
    </font>
    <font>
      <b/>
      <sz val="11"/>
      <color theme="1"/>
      <name val="Calibri"/>
      <family val="2"/>
      <scheme val="minor"/>
    </font>
    <font>
      <i/>
      <sz val="11"/>
      <color theme="1"/>
      <name val="Calibri"/>
      <family val="2"/>
      <scheme val="minor"/>
    </font>
    <font>
      <b/>
      <sz val="11"/>
      <color theme="1"/>
      <name val="Calibri"/>
      <family val="2"/>
    </font>
    <font>
      <b/>
      <i/>
      <strike/>
      <sz val="12"/>
      <name val="Palatino Linotype"/>
      <family val="1"/>
    </font>
    <font>
      <sz val="11"/>
      <name val="Calibri"/>
      <family val="2"/>
      <scheme val="minor"/>
    </font>
    <font>
      <i/>
      <sz val="11"/>
      <name val="Calibri"/>
      <family val="2"/>
      <scheme val="minor"/>
    </font>
    <font>
      <sz val="9.5"/>
      <color rgb="FF000000"/>
      <name val="Arial"/>
      <family val="2"/>
    </font>
    <font>
      <b/>
      <sz val="11"/>
      <name val="Calibri"/>
      <family val="2"/>
      <scheme val="minor"/>
    </font>
    <font>
      <sz val="12"/>
      <name val="Palatino Linotype"/>
      <family val="1"/>
    </font>
    <font>
      <sz val="9.5"/>
      <color rgb="FF000000"/>
      <name val="Arial"/>
      <family val="2"/>
    </font>
    <font>
      <strike/>
      <sz val="11"/>
      <name val="Calibri"/>
      <family val="2"/>
      <scheme val="minor"/>
    </font>
    <font>
      <b/>
      <sz val="11"/>
      <name val="Calibri"/>
      <family val="2"/>
    </font>
    <font>
      <b/>
      <vertAlign val="superscript"/>
      <sz val="11"/>
      <name val="Calibri"/>
      <family val="2"/>
      <scheme val="minor"/>
    </font>
    <font>
      <vertAlign val="superscript"/>
      <sz val="11"/>
      <name val="Calibri"/>
      <family val="2"/>
      <scheme val="minor"/>
    </font>
    <font>
      <sz val="9.5"/>
      <name val="Arial"/>
      <family val="2"/>
    </font>
    <font>
      <b/>
      <sz val="12"/>
      <name val="Palatino Linotype"/>
      <family val="1"/>
    </font>
    <font>
      <b/>
      <i/>
      <sz val="12"/>
      <name val="Palatino Linotype"/>
      <family val="1"/>
    </font>
    <font>
      <strike/>
      <sz val="12"/>
      <name val="Palatino Linotype"/>
      <family val="1"/>
    </font>
    <font>
      <i/>
      <strike/>
      <sz val="12"/>
      <name val="Palatino Linotype"/>
      <family val="1"/>
    </font>
    <font>
      <i/>
      <sz val="12"/>
      <name val="Palatino Linotype"/>
      <family val="1"/>
    </font>
  </fonts>
  <fills count="13">
    <fill>
      <patternFill patternType="none"/>
    </fill>
    <fill>
      <patternFill patternType="gray125"/>
    </fill>
    <fill>
      <patternFill patternType="solid">
        <fgColor theme="2" tint="-9.9978637043366805E-2"/>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BFBFBF"/>
        <bgColor indexed="64"/>
      </patternFill>
    </fill>
    <fill>
      <patternFill patternType="solid">
        <fgColor theme="4" tint="0.39994506668294322"/>
        <bgColor indexed="64"/>
      </patternFill>
    </fill>
    <fill>
      <patternFill patternType="solid">
        <fgColor rgb="FFFAFBFE"/>
        <bgColor indexed="64"/>
      </patternFill>
    </fill>
    <fill>
      <patternFill patternType="solid">
        <fgColor theme="8" tint="0.39997558519241921"/>
        <bgColor indexed="64"/>
      </patternFill>
    </fill>
    <fill>
      <patternFill patternType="solid">
        <fgColor theme="0"/>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medium">
        <color indexed="64"/>
      </bottom>
      <diagonal/>
    </border>
    <border>
      <left style="double">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double">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right style="double">
        <color indexed="64"/>
      </right>
      <top style="thin">
        <color indexed="64"/>
      </top>
      <bottom style="thin">
        <color indexed="64"/>
      </bottom>
      <diagonal/>
    </border>
    <border>
      <left style="medium">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double">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rgb="FFC00000"/>
      </left>
      <right/>
      <top style="medium">
        <color rgb="FFC00000"/>
      </top>
      <bottom style="thin">
        <color indexed="64"/>
      </bottom>
      <diagonal/>
    </border>
    <border>
      <left/>
      <right/>
      <top style="medium">
        <color rgb="FFC00000"/>
      </top>
      <bottom style="thin">
        <color indexed="64"/>
      </bottom>
      <diagonal/>
    </border>
    <border>
      <left/>
      <right style="medium">
        <color rgb="FFC00000"/>
      </right>
      <top style="medium">
        <color rgb="FFC00000"/>
      </top>
      <bottom style="thin">
        <color indexed="64"/>
      </bottom>
      <diagonal/>
    </border>
    <border>
      <left style="medium">
        <color rgb="FFC00000"/>
      </left>
      <right style="medium">
        <color indexed="64"/>
      </right>
      <top style="thin">
        <color indexed="64"/>
      </top>
      <bottom style="thin">
        <color indexed="64"/>
      </bottom>
      <diagonal/>
    </border>
    <border>
      <left style="thin">
        <color indexed="64"/>
      </left>
      <right style="medium">
        <color rgb="FFC00000"/>
      </right>
      <top style="thin">
        <color indexed="64"/>
      </top>
      <bottom/>
      <diagonal/>
    </border>
    <border>
      <left style="medium">
        <color rgb="FFC00000"/>
      </left>
      <right/>
      <top/>
      <bottom style="medium">
        <color rgb="FFC00000"/>
      </bottom>
      <diagonal/>
    </border>
    <border>
      <left style="medium">
        <color indexed="64"/>
      </left>
      <right style="thin">
        <color indexed="64"/>
      </right>
      <top style="thin">
        <color indexed="64"/>
      </top>
      <bottom style="medium">
        <color rgb="FFC00000"/>
      </bottom>
      <diagonal/>
    </border>
    <border>
      <left style="thin">
        <color indexed="64"/>
      </left>
      <right style="double">
        <color indexed="64"/>
      </right>
      <top style="thin">
        <color indexed="64"/>
      </top>
      <bottom style="medium">
        <color rgb="FFC00000"/>
      </bottom>
      <diagonal/>
    </border>
    <border>
      <left style="double">
        <color indexed="64"/>
      </left>
      <right style="thin">
        <color indexed="64"/>
      </right>
      <top style="thin">
        <color indexed="64"/>
      </top>
      <bottom style="medium">
        <color rgb="FFC00000"/>
      </bottom>
      <diagonal/>
    </border>
    <border>
      <left/>
      <right style="thin">
        <color indexed="64"/>
      </right>
      <top style="thin">
        <color indexed="64"/>
      </top>
      <bottom style="medium">
        <color rgb="FFC00000"/>
      </bottom>
      <diagonal/>
    </border>
    <border>
      <left style="thin">
        <color indexed="64"/>
      </left>
      <right style="medium">
        <color indexed="64"/>
      </right>
      <top style="thin">
        <color indexed="64"/>
      </top>
      <bottom style="medium">
        <color rgb="FFC00000"/>
      </bottom>
      <diagonal/>
    </border>
    <border>
      <left style="thin">
        <color indexed="64"/>
      </left>
      <right style="medium">
        <color rgb="FFC00000"/>
      </right>
      <top style="thin">
        <color indexed="64"/>
      </top>
      <bottom style="medium">
        <color rgb="FFC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auto="1"/>
      </right>
      <top style="medium">
        <color rgb="FFC00000"/>
      </top>
      <bottom style="thin">
        <color indexed="64"/>
      </bottom>
      <diagonal/>
    </border>
    <border>
      <left style="thin">
        <color indexed="64"/>
      </left>
      <right style="thin">
        <color indexed="64"/>
      </right>
      <top style="thin">
        <color indexed="64"/>
      </top>
      <bottom style="medium">
        <color rgb="FFC00000"/>
      </bottom>
      <diagonal/>
    </border>
    <border>
      <left style="medium">
        <color indexed="64"/>
      </left>
      <right/>
      <top style="medium">
        <color rgb="FFC00000"/>
      </top>
      <bottom style="thin">
        <color indexed="64"/>
      </bottom>
      <diagonal/>
    </border>
    <border>
      <left/>
      <right style="medium">
        <color auto="1"/>
      </right>
      <top style="medium">
        <color rgb="FFFF0000"/>
      </top>
      <bottom style="thin">
        <color indexed="64"/>
      </bottom>
      <diagonal/>
    </border>
    <border>
      <left/>
      <right/>
      <top style="medium">
        <color rgb="FFFF0000"/>
      </top>
      <bottom style="thin">
        <color indexed="64"/>
      </bottom>
      <diagonal/>
    </border>
    <border>
      <left style="medium">
        <color auto="1"/>
      </left>
      <right/>
      <top style="medium">
        <color rgb="FFFF0000"/>
      </top>
      <bottom style="thin">
        <color indexed="64"/>
      </bottom>
      <diagonal/>
    </border>
    <border>
      <left style="thin">
        <color indexed="64"/>
      </left>
      <right style="medium">
        <color indexed="64"/>
      </right>
      <top style="medium">
        <color rgb="FFFF0000"/>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s>
  <cellStyleXfs count="3">
    <xf numFmtId="0" fontId="0" fillId="0" borderId="0"/>
    <xf numFmtId="0" fontId="7" fillId="0" borderId="0"/>
    <xf numFmtId="0" fontId="10" fillId="0" borderId="0"/>
  </cellStyleXfs>
  <cellXfs count="364">
    <xf numFmtId="0" fontId="0" fillId="0" borderId="0" xfId="0"/>
    <xf numFmtId="0" fontId="1" fillId="0" borderId="0" xfId="0" applyFont="1"/>
    <xf numFmtId="0" fontId="2" fillId="0" borderId="0" xfId="0" applyFont="1"/>
    <xf numFmtId="0" fontId="1" fillId="3" borderId="0" xfId="0" applyFont="1" applyFill="1"/>
    <xf numFmtId="0" fontId="0" fillId="0" borderId="2" xfId="0" applyBorder="1"/>
    <xf numFmtId="0" fontId="0" fillId="0" borderId="4" xfId="0" applyBorder="1"/>
    <xf numFmtId="0" fontId="1" fillId="0" borderId="6" xfId="0" applyFont="1" applyBorder="1"/>
    <xf numFmtId="0" fontId="2" fillId="0" borderId="7" xfId="0" applyFont="1" applyBorder="1"/>
    <xf numFmtId="0" fontId="2" fillId="0" borderId="13" xfId="0" applyFont="1" applyBorder="1" applyAlignment="1">
      <alignment horizontal="center"/>
    </xf>
    <xf numFmtId="0" fontId="2" fillId="0" borderId="16" xfId="0" applyFont="1" applyBorder="1" applyAlignment="1">
      <alignment horizontal="center"/>
    </xf>
    <xf numFmtId="0" fontId="2" fillId="0" borderId="9" xfId="0" applyFont="1" applyBorder="1" applyAlignment="1">
      <alignment horizontal="center"/>
    </xf>
    <xf numFmtId="0" fontId="2" fillId="0" borderId="29" xfId="0" applyFont="1" applyBorder="1" applyAlignment="1">
      <alignment horizontal="center"/>
    </xf>
    <xf numFmtId="0" fontId="2" fillId="0" borderId="19" xfId="0" applyFont="1" applyBorder="1" applyAlignment="1">
      <alignment horizontal="center"/>
    </xf>
    <xf numFmtId="0" fontId="2" fillId="0" borderId="30" xfId="0" applyFont="1" applyBorder="1" applyAlignment="1">
      <alignment horizontal="center"/>
    </xf>
    <xf numFmtId="0" fontId="2" fillId="0" borderId="17" xfId="0" applyFont="1" applyBorder="1" applyAlignment="1">
      <alignment horizontal="center"/>
    </xf>
    <xf numFmtId="0" fontId="2" fillId="0" borderId="18" xfId="0" applyFont="1" applyBorder="1" applyAlignment="1">
      <alignment horizontal="center"/>
    </xf>
    <xf numFmtId="0" fontId="1" fillId="0" borderId="8" xfId="0" applyFont="1" applyBorder="1"/>
    <xf numFmtId="0" fontId="0" fillId="0" borderId="5" xfId="0" applyBorder="1"/>
    <xf numFmtId="0" fontId="1" fillId="4" borderId="25" xfId="0" applyFont="1" applyFill="1" applyBorder="1"/>
    <xf numFmtId="0" fontId="1" fillId="4" borderId="24" xfId="0" applyFont="1" applyFill="1" applyBorder="1"/>
    <xf numFmtId="0" fontId="0" fillId="0" borderId="10" xfId="0" applyBorder="1"/>
    <xf numFmtId="0" fontId="0" fillId="0" borderId="25" xfId="0" applyBorder="1"/>
    <xf numFmtId="40" fontId="5" fillId="0" borderId="2" xfId="0" applyNumberFormat="1" applyFont="1" applyBorder="1"/>
    <xf numFmtId="40" fontId="5" fillId="0" borderId="4" xfId="0" applyNumberFormat="1" applyFont="1" applyBorder="1"/>
    <xf numFmtId="0" fontId="6" fillId="2" borderId="75" xfId="0" applyFont="1" applyFill="1" applyBorder="1"/>
    <xf numFmtId="0" fontId="1" fillId="9" borderId="0" xfId="0" applyFont="1" applyFill="1"/>
    <xf numFmtId="0" fontId="0" fillId="0" borderId="3" xfId="0" applyBorder="1" applyAlignment="1">
      <alignment horizontal="center" wrapText="1"/>
    </xf>
    <xf numFmtId="0" fontId="0" fillId="0" borderId="14" xfId="0" applyBorder="1" applyAlignment="1">
      <alignment horizontal="center"/>
    </xf>
    <xf numFmtId="0" fontId="0" fillId="0" borderId="12" xfId="0" applyBorder="1" applyAlignment="1">
      <alignment horizontal="center"/>
    </xf>
    <xf numFmtId="0" fontId="0" fillId="0" borderId="3" xfId="0" applyBorder="1" applyAlignment="1">
      <alignment horizontal="center"/>
    </xf>
    <xf numFmtId="0" fontId="0" fillId="0" borderId="41" xfId="0" applyBorder="1" applyAlignment="1">
      <alignment horizontal="center"/>
    </xf>
    <xf numFmtId="0" fontId="0" fillId="0" borderId="45" xfId="0" applyBorder="1" applyAlignment="1">
      <alignment horizontal="center"/>
    </xf>
    <xf numFmtId="0" fontId="0" fillId="0" borderId="46"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5" fillId="0" borderId="39" xfId="0" applyFont="1" applyBorder="1" applyAlignment="1">
      <alignment horizontal="center"/>
    </xf>
    <xf numFmtId="0" fontId="5" fillId="0" borderId="19" xfId="0" applyFont="1" applyBorder="1" applyAlignment="1">
      <alignment horizontal="center"/>
    </xf>
    <xf numFmtId="0" fontId="5" fillId="0" borderId="40" xfId="0" applyFont="1" applyBorder="1" applyAlignment="1">
      <alignment horizontal="center"/>
    </xf>
    <xf numFmtId="0" fontId="5" fillId="0" borderId="30" xfId="0" applyFont="1" applyBorder="1" applyAlignment="1">
      <alignment horizontal="center"/>
    </xf>
    <xf numFmtId="0" fontId="5" fillId="0" borderId="17" xfId="0" applyFont="1" applyBorder="1" applyAlignment="1">
      <alignment horizontal="center"/>
    </xf>
    <xf numFmtId="0" fontId="5" fillId="0" borderId="29" xfId="0" applyFont="1" applyBorder="1" applyAlignment="1">
      <alignment horizontal="center"/>
    </xf>
    <xf numFmtId="0" fontId="5" fillId="0" borderId="48" xfId="0" applyFont="1" applyBorder="1" applyAlignment="1">
      <alignment horizontal="center"/>
    </xf>
    <xf numFmtId="0" fontId="5" fillId="0" borderId="16" xfId="0" applyFont="1" applyBorder="1" applyAlignment="1">
      <alignment horizontal="center"/>
    </xf>
    <xf numFmtId="0" fontId="5" fillId="0" borderId="9" xfId="0" applyFont="1" applyBorder="1" applyAlignment="1">
      <alignment horizontal="center"/>
    </xf>
    <xf numFmtId="0" fontId="5" fillId="0" borderId="49" xfId="0" applyFont="1" applyBorder="1" applyAlignment="1">
      <alignment horizontal="center"/>
    </xf>
    <xf numFmtId="0" fontId="5" fillId="0" borderId="33" xfId="0" applyFont="1" applyBorder="1" applyAlignment="1">
      <alignment horizontal="center"/>
    </xf>
    <xf numFmtId="0" fontId="5" fillId="0" borderId="34" xfId="0" applyFont="1" applyBorder="1" applyAlignment="1">
      <alignment horizontal="center"/>
    </xf>
    <xf numFmtId="0" fontId="5" fillId="0" borderId="35" xfId="0" applyFont="1" applyBorder="1" applyAlignment="1">
      <alignment horizontal="center"/>
    </xf>
    <xf numFmtId="0" fontId="5" fillId="0" borderId="36" xfId="0" applyFont="1" applyBorder="1" applyAlignment="1">
      <alignment horizontal="center"/>
    </xf>
    <xf numFmtId="0" fontId="5" fillId="0" borderId="32" xfId="0" applyFont="1" applyBorder="1" applyAlignment="1">
      <alignment horizontal="center"/>
    </xf>
    <xf numFmtId="38" fontId="5" fillId="0" borderId="33" xfId="0" applyNumberFormat="1" applyFont="1" applyBorder="1" applyAlignment="1">
      <alignment horizontal="center"/>
    </xf>
    <xf numFmtId="38" fontId="5" fillId="0" borderId="34" xfId="0" applyNumberFormat="1" applyFont="1" applyBorder="1" applyAlignment="1">
      <alignment horizontal="center"/>
    </xf>
    <xf numFmtId="38" fontId="5" fillId="0" borderId="35" xfId="0" applyNumberFormat="1" applyFont="1" applyBorder="1" applyAlignment="1">
      <alignment horizontal="center"/>
    </xf>
    <xf numFmtId="38" fontId="5" fillId="0" borderId="36" xfId="0" applyNumberFormat="1" applyFont="1" applyBorder="1" applyAlignment="1">
      <alignment horizontal="center"/>
    </xf>
    <xf numFmtId="38" fontId="5" fillId="0" borderId="32" xfId="0" applyNumberFormat="1" applyFont="1" applyBorder="1" applyAlignment="1">
      <alignment horizontal="center"/>
    </xf>
    <xf numFmtId="38" fontId="5" fillId="0" borderId="57" xfId="0" applyNumberFormat="1" applyFont="1" applyBorder="1" applyAlignment="1">
      <alignment horizontal="center"/>
    </xf>
    <xf numFmtId="0" fontId="8" fillId="0" borderId="0" xfId="0" applyFont="1"/>
    <xf numFmtId="0" fontId="0" fillId="0" borderId="44" xfId="0" applyBorder="1"/>
    <xf numFmtId="0" fontId="0" fillId="0" borderId="44" xfId="0" applyBorder="1" applyAlignment="1">
      <alignment horizontal="center"/>
    </xf>
    <xf numFmtId="0" fontId="0" fillId="0" borderId="5" xfId="0" applyBorder="1" applyAlignment="1">
      <alignment horizontal="center"/>
    </xf>
    <xf numFmtId="38" fontId="5" fillId="0" borderId="4" xfId="0" applyNumberFormat="1" applyFont="1" applyBorder="1"/>
    <xf numFmtId="40" fontId="5" fillId="0" borderId="44" xfId="0" applyNumberFormat="1" applyFont="1" applyBorder="1"/>
    <xf numFmtId="0" fontId="5" fillId="0" borderId="4" xfId="0" applyFont="1" applyBorder="1" applyAlignment="1">
      <alignment horizontal="center"/>
    </xf>
    <xf numFmtId="0" fontId="0" fillId="0" borderId="2" xfId="0" applyBorder="1" applyAlignment="1">
      <alignment horizontal="center" wrapText="1"/>
    </xf>
    <xf numFmtId="4" fontId="0" fillId="0" borderId="4" xfId="0" applyNumberFormat="1" applyBorder="1" applyAlignment="1">
      <alignment horizontal="center"/>
    </xf>
    <xf numFmtId="166" fontId="9" fillId="0" borderId="68" xfId="0" applyNumberFormat="1" applyFont="1" applyBorder="1" applyAlignment="1">
      <alignment horizontal="right" vertical="center"/>
    </xf>
    <xf numFmtId="166" fontId="9" fillId="0" borderId="70" xfId="0" applyNumberFormat="1" applyFont="1" applyBorder="1" applyAlignment="1">
      <alignment horizontal="right" vertical="center"/>
    </xf>
    <xf numFmtId="0" fontId="5" fillId="0" borderId="3" xfId="0" applyFont="1" applyBorder="1" applyAlignment="1">
      <alignment horizontal="center" wrapText="1"/>
    </xf>
    <xf numFmtId="0" fontId="5" fillId="0" borderId="14" xfId="0" applyFont="1" applyBorder="1" applyAlignment="1">
      <alignment horizontal="center"/>
    </xf>
    <xf numFmtId="0" fontId="5" fillId="0" borderId="12" xfId="0" applyFont="1" applyBorder="1" applyAlignment="1">
      <alignment horizontal="center"/>
    </xf>
    <xf numFmtId="0" fontId="0" fillId="0" borderId="2" xfId="0" applyBorder="1" applyAlignment="1">
      <alignment horizontal="right"/>
    </xf>
    <xf numFmtId="40" fontId="5" fillId="0" borderId="2" xfId="0" applyNumberFormat="1" applyFont="1" applyBorder="1" applyAlignment="1">
      <alignment horizontal="right"/>
    </xf>
    <xf numFmtId="0" fontId="0" fillId="0" borderId="4" xfId="0" applyBorder="1" applyAlignment="1">
      <alignment horizontal="right"/>
    </xf>
    <xf numFmtId="40" fontId="5" fillId="0" borderId="5" xfId="0" applyNumberFormat="1" applyFont="1" applyBorder="1" applyAlignment="1">
      <alignment horizontal="right"/>
    </xf>
    <xf numFmtId="0" fontId="0" fillId="0" borderId="5" xfId="0" applyBorder="1" applyAlignment="1">
      <alignment horizontal="right"/>
    </xf>
    <xf numFmtId="0" fontId="0" fillId="0" borderId="44" xfId="0" applyBorder="1" applyAlignment="1">
      <alignment horizontal="right"/>
    </xf>
    <xf numFmtId="0" fontId="8" fillId="6" borderId="1" xfId="0" applyFont="1" applyFill="1" applyBorder="1"/>
    <xf numFmtId="0" fontId="5" fillId="6" borderId="1" xfId="0" applyFont="1" applyFill="1" applyBorder="1" applyAlignment="1">
      <alignment wrapText="1"/>
    </xf>
    <xf numFmtId="0" fontId="5" fillId="6" borderId="1" xfId="0" applyFont="1" applyFill="1" applyBorder="1"/>
    <xf numFmtId="0" fontId="5" fillId="0" borderId="1" xfId="0" applyFont="1" applyBorder="1" applyAlignment="1">
      <alignment wrapText="1"/>
    </xf>
    <xf numFmtId="0" fontId="5" fillId="0" borderId="1" xfId="0" applyFont="1" applyBorder="1"/>
    <xf numFmtId="0" fontId="8" fillId="0" borderId="1" xfId="0" applyFont="1" applyBorder="1"/>
    <xf numFmtId="0" fontId="8" fillId="0" borderId="1" xfId="0" applyFont="1" applyBorder="1" applyAlignment="1">
      <alignment wrapText="1"/>
    </xf>
    <xf numFmtId="0" fontId="8" fillId="11" borderId="0" xfId="0" applyFont="1" applyFill="1"/>
    <xf numFmtId="0" fontId="8" fillId="3" borderId="0" xfId="0" applyFont="1" applyFill="1"/>
    <xf numFmtId="0" fontId="8" fillId="0" borderId="6" xfId="0" applyFont="1" applyBorder="1"/>
    <xf numFmtId="0" fontId="8" fillId="0" borderId="0" xfId="0" applyFont="1" applyAlignment="1">
      <alignment horizontal="right"/>
    </xf>
    <xf numFmtId="0" fontId="6" fillId="0" borderId="7" xfId="0" applyFont="1" applyBorder="1"/>
    <xf numFmtId="0" fontId="6" fillId="0" borderId="0" xfId="0" applyFont="1"/>
    <xf numFmtId="0" fontId="8" fillId="0" borderId="8" xfId="0" applyFont="1" applyBorder="1"/>
    <xf numFmtId="0" fontId="6" fillId="0" borderId="29" xfId="0" applyFont="1" applyBorder="1" applyAlignment="1">
      <alignment horizontal="center"/>
    </xf>
    <xf numFmtId="0" fontId="6" fillId="0" borderId="18" xfId="0" applyFont="1" applyBorder="1" applyAlignment="1">
      <alignment horizontal="center"/>
    </xf>
    <xf numFmtId="0" fontId="6" fillId="0" borderId="9" xfId="0" applyFont="1" applyBorder="1" applyAlignment="1">
      <alignment horizontal="center"/>
    </xf>
    <xf numFmtId="0" fontId="6" fillId="0" borderId="13" xfId="0" applyFont="1" applyBorder="1" applyAlignment="1">
      <alignment horizontal="center"/>
    </xf>
    <xf numFmtId="0" fontId="6" fillId="0" borderId="30" xfId="0" applyFont="1" applyBorder="1" applyAlignment="1">
      <alignment horizontal="center"/>
    </xf>
    <xf numFmtId="0" fontId="6" fillId="0" borderId="17" xfId="0" applyFont="1" applyBorder="1" applyAlignment="1">
      <alignment horizontal="center"/>
    </xf>
    <xf numFmtId="0" fontId="6" fillId="0" borderId="19" xfId="0" applyFont="1" applyBorder="1" applyAlignment="1">
      <alignment horizontal="center"/>
    </xf>
    <xf numFmtId="0" fontId="6" fillId="0" borderId="16" xfId="0" applyFont="1" applyBorder="1" applyAlignment="1">
      <alignment horizontal="center"/>
    </xf>
    <xf numFmtId="0" fontId="6" fillId="2" borderId="7" xfId="0" applyFont="1" applyFill="1" applyBorder="1"/>
    <xf numFmtId="0" fontId="6" fillId="2" borderId="31" xfId="0" applyFont="1" applyFill="1" applyBorder="1"/>
    <xf numFmtId="0" fontId="6" fillId="2" borderId="11" xfId="0" applyFont="1" applyFill="1" applyBorder="1"/>
    <xf numFmtId="0" fontId="5" fillId="0" borderId="0" xfId="0" applyFont="1"/>
    <xf numFmtId="0" fontId="5" fillId="2" borderId="1" xfId="0" applyFont="1" applyFill="1" applyBorder="1"/>
    <xf numFmtId="0" fontId="5" fillId="0" borderId="7" xfId="0" applyFont="1" applyBorder="1"/>
    <xf numFmtId="0" fontId="5" fillId="0" borderId="3" xfId="0" applyFont="1" applyBorder="1" applyAlignment="1">
      <alignment wrapText="1"/>
    </xf>
    <xf numFmtId="0" fontId="5" fillId="0" borderId="14" xfId="0" applyFont="1" applyBorder="1"/>
    <xf numFmtId="0" fontId="5" fillId="0" borderId="12" xfId="0" applyFont="1" applyBorder="1"/>
    <xf numFmtId="0" fontId="5" fillId="0" borderId="2" xfId="0" applyFont="1" applyBorder="1"/>
    <xf numFmtId="0" fontId="5" fillId="0" borderId="4" xfId="0" applyFont="1" applyBorder="1"/>
    <xf numFmtId="38" fontId="5" fillId="0" borderId="2" xfId="0" applyNumberFormat="1" applyFont="1" applyBorder="1"/>
    <xf numFmtId="0" fontId="5" fillId="0" borderId="7" xfId="0" applyFont="1" applyBorder="1" applyAlignment="1">
      <alignment wrapText="1"/>
    </xf>
    <xf numFmtId="0" fontId="5" fillId="2" borderId="0" xfId="0" applyFont="1" applyFill="1"/>
    <xf numFmtId="0" fontId="5" fillId="0" borderId="3" xfId="0" applyFont="1" applyBorder="1" applyAlignment="1">
      <alignment horizontal="center"/>
    </xf>
    <xf numFmtId="0" fontId="5" fillId="0" borderId="2" xfId="0" applyFont="1" applyBorder="1" applyAlignment="1">
      <alignment horizontal="center"/>
    </xf>
    <xf numFmtId="0" fontId="5" fillId="0" borderId="10" xfId="0" applyFont="1" applyBorder="1"/>
    <xf numFmtId="0" fontId="5" fillId="0" borderId="56" xfId="0" applyFont="1" applyBorder="1"/>
    <xf numFmtId="0" fontId="5" fillId="0" borderId="57" xfId="0" applyFont="1" applyBorder="1" applyAlignment="1">
      <alignment horizontal="center"/>
    </xf>
    <xf numFmtId="0" fontId="5" fillId="0" borderId="58" xfId="0" applyFont="1" applyBorder="1"/>
    <xf numFmtId="0" fontId="5" fillId="0" borderId="59" xfId="0" applyFont="1" applyBorder="1"/>
    <xf numFmtId="0" fontId="5" fillId="0" borderId="60" xfId="0" applyFont="1" applyBorder="1"/>
    <xf numFmtId="0" fontId="5" fillId="0" borderId="61" xfId="0" applyFont="1" applyBorder="1"/>
    <xf numFmtId="0" fontId="5" fillId="0" borderId="62" xfId="0" applyFont="1" applyBorder="1"/>
    <xf numFmtId="0" fontId="5" fillId="0" borderId="63" xfId="0" applyFont="1" applyBorder="1"/>
    <xf numFmtId="0" fontId="5" fillId="0" borderId="64" xfId="0" applyFont="1" applyBorder="1"/>
    <xf numFmtId="0" fontId="5" fillId="0" borderId="10" xfId="0" applyFont="1" applyBorder="1" applyAlignment="1">
      <alignment wrapText="1"/>
    </xf>
    <xf numFmtId="0" fontId="5" fillId="0" borderId="0" xfId="0" applyFont="1" applyAlignment="1">
      <alignment wrapText="1"/>
    </xf>
    <xf numFmtId="0" fontId="6" fillId="6" borderId="7" xfId="0" applyFont="1" applyFill="1" applyBorder="1" applyAlignment="1">
      <alignment wrapText="1"/>
    </xf>
    <xf numFmtId="0" fontId="5" fillId="6" borderId="3" xfId="0" applyFont="1" applyFill="1" applyBorder="1"/>
    <xf numFmtId="0" fontId="5" fillId="6" borderId="14" xfId="0" applyFont="1" applyFill="1" applyBorder="1"/>
    <xf numFmtId="0" fontId="5" fillId="6" borderId="12" xfId="0" applyFont="1" applyFill="1" applyBorder="1"/>
    <xf numFmtId="0" fontId="5" fillId="6" borderId="38" xfId="0" applyFont="1" applyFill="1" applyBorder="1"/>
    <xf numFmtId="0" fontId="5" fillId="6" borderId="2" xfId="0" applyFont="1" applyFill="1" applyBorder="1"/>
    <xf numFmtId="0" fontId="5" fillId="6" borderId="4" xfId="0" applyFont="1" applyFill="1" applyBorder="1"/>
    <xf numFmtId="38" fontId="5" fillId="0" borderId="2" xfId="0" applyNumberFormat="1" applyFont="1" applyBorder="1" applyAlignment="1">
      <alignment horizontal="center"/>
    </xf>
    <xf numFmtId="38" fontId="5" fillId="0" borderId="4" xfId="0" applyNumberFormat="1" applyFont="1" applyBorder="1" applyAlignment="1">
      <alignment horizontal="center"/>
    </xf>
    <xf numFmtId="0" fontId="5" fillId="0" borderId="43" xfId="0" applyFont="1" applyBorder="1" applyAlignment="1">
      <alignment wrapText="1"/>
    </xf>
    <xf numFmtId="38" fontId="5" fillId="0" borderId="44" xfId="0" applyNumberFormat="1" applyFont="1" applyBorder="1" applyAlignment="1">
      <alignment horizontal="center"/>
    </xf>
    <xf numFmtId="38" fontId="5" fillId="0" borderId="5" xfId="0" applyNumberFormat="1" applyFont="1" applyBorder="1"/>
    <xf numFmtId="38" fontId="5" fillId="0" borderId="5" xfId="0" applyNumberFormat="1" applyFont="1" applyBorder="1" applyAlignment="1">
      <alignment horizontal="center"/>
    </xf>
    <xf numFmtId="0" fontId="8" fillId="4" borderId="25" xfId="0" applyFont="1" applyFill="1" applyBorder="1"/>
    <xf numFmtId="0" fontId="8" fillId="4" borderId="24" xfId="0" applyFont="1" applyFill="1" applyBorder="1"/>
    <xf numFmtId="38" fontId="5" fillId="0" borderId="7" xfId="0" applyNumberFormat="1" applyFont="1" applyBorder="1"/>
    <xf numFmtId="38" fontId="5" fillId="0" borderId="3" xfId="0" applyNumberFormat="1" applyFont="1" applyBorder="1" applyAlignment="1">
      <alignment horizontal="center" wrapText="1"/>
    </xf>
    <xf numFmtId="38" fontId="5" fillId="0" borderId="14" xfId="0" applyNumberFormat="1" applyFont="1" applyBorder="1" applyAlignment="1">
      <alignment horizontal="center"/>
    </xf>
    <xf numFmtId="38" fontId="5" fillId="0" borderId="12" xfId="0" applyNumberFormat="1" applyFont="1" applyBorder="1" applyAlignment="1">
      <alignment horizontal="center"/>
    </xf>
    <xf numFmtId="38" fontId="5" fillId="0" borderId="2" xfId="0" applyNumberFormat="1" applyFont="1" applyBorder="1" applyAlignment="1">
      <alignment horizontal="right"/>
    </xf>
    <xf numFmtId="38" fontId="5" fillId="0" borderId="7" xfId="0" applyNumberFormat="1" applyFont="1" applyBorder="1" applyAlignment="1">
      <alignment wrapText="1"/>
    </xf>
    <xf numFmtId="38" fontId="6" fillId="2" borderId="7" xfId="0" applyNumberFormat="1" applyFont="1" applyFill="1" applyBorder="1"/>
    <xf numFmtId="38" fontId="6" fillId="2" borderId="31" xfId="0" applyNumberFormat="1" applyFont="1" applyFill="1" applyBorder="1"/>
    <xf numFmtId="38" fontId="6" fillId="2" borderId="11" xfId="0" applyNumberFormat="1" applyFont="1" applyFill="1" applyBorder="1"/>
    <xf numFmtId="38" fontId="5" fillId="0" borderId="3" xfId="0" applyNumberFormat="1" applyFont="1" applyBorder="1"/>
    <xf numFmtId="38" fontId="5" fillId="0" borderId="14" xfId="0" applyNumberFormat="1" applyFont="1" applyBorder="1"/>
    <xf numFmtId="38" fontId="5" fillId="0" borderId="12" xfId="0" applyNumberFormat="1" applyFont="1" applyBorder="1"/>
    <xf numFmtId="38" fontId="5" fillId="0" borderId="3" xfId="0" applyNumberFormat="1" applyFont="1" applyBorder="1" applyAlignment="1">
      <alignment horizontal="center"/>
    </xf>
    <xf numFmtId="38" fontId="5" fillId="0" borderId="0" xfId="0" applyNumberFormat="1" applyFont="1"/>
    <xf numFmtId="38" fontId="5" fillId="0" borderId="56" xfId="0" applyNumberFormat="1" applyFont="1" applyBorder="1"/>
    <xf numFmtId="38" fontId="5" fillId="0" borderId="58" xfId="0" applyNumberFormat="1" applyFont="1" applyBorder="1"/>
    <xf numFmtId="38" fontId="5" fillId="0" borderId="59" xfId="0" applyNumberFormat="1" applyFont="1" applyBorder="1"/>
    <xf numFmtId="38" fontId="5" fillId="0" borderId="60" xfId="0" applyNumberFormat="1" applyFont="1" applyBorder="1"/>
    <xf numFmtId="38" fontId="5" fillId="0" borderId="61" xfId="0" applyNumberFormat="1" applyFont="1" applyBorder="1"/>
    <xf numFmtId="38" fontId="5" fillId="0" borderId="62" xfId="0" applyNumberFormat="1" applyFont="1" applyBorder="1"/>
    <xf numFmtId="38" fontId="5" fillId="0" borderId="63" xfId="0" applyNumberFormat="1" applyFont="1" applyBorder="1"/>
    <xf numFmtId="38" fontId="5" fillId="0" borderId="64" xfId="0" applyNumberFormat="1" applyFont="1" applyBorder="1"/>
    <xf numFmtId="38" fontId="5" fillId="0" borderId="10" xfId="0" applyNumberFormat="1" applyFont="1" applyBorder="1" applyAlignment="1">
      <alignment wrapText="1"/>
    </xf>
    <xf numFmtId="38" fontId="5" fillId="0" borderId="39" xfId="0" applyNumberFormat="1" applyFont="1" applyBorder="1" applyAlignment="1">
      <alignment horizontal="center"/>
    </xf>
    <xf numFmtId="38" fontId="5" fillId="0" borderId="19" xfId="0" applyNumberFormat="1" applyFont="1" applyBorder="1" applyAlignment="1">
      <alignment horizontal="center"/>
    </xf>
    <xf numFmtId="38" fontId="5" fillId="0" borderId="40" xfId="0" applyNumberFormat="1" applyFont="1" applyBorder="1" applyAlignment="1">
      <alignment horizontal="center"/>
    </xf>
    <xf numFmtId="38" fontId="5" fillId="0" borderId="30" xfId="0" applyNumberFormat="1" applyFont="1" applyBorder="1" applyAlignment="1">
      <alignment horizontal="center"/>
    </xf>
    <xf numFmtId="38" fontId="5" fillId="0" borderId="17" xfId="0" applyNumberFormat="1" applyFont="1" applyBorder="1" applyAlignment="1">
      <alignment horizontal="center"/>
    </xf>
    <xf numFmtId="38" fontId="6" fillId="6" borderId="7" xfId="0" applyNumberFormat="1" applyFont="1" applyFill="1" applyBorder="1" applyAlignment="1">
      <alignment wrapText="1"/>
    </xf>
    <xf numFmtId="38" fontId="5" fillId="6" borderId="3" xfId="0" applyNumberFormat="1" applyFont="1" applyFill="1" applyBorder="1"/>
    <xf numFmtId="38" fontId="5" fillId="6" borderId="14" xfId="0" applyNumberFormat="1" applyFont="1" applyFill="1" applyBorder="1"/>
    <xf numFmtId="38" fontId="5" fillId="6" borderId="12" xfId="0" applyNumberFormat="1" applyFont="1" applyFill="1" applyBorder="1"/>
    <xf numFmtId="38" fontId="5" fillId="6" borderId="38" xfId="0" applyNumberFormat="1" applyFont="1" applyFill="1" applyBorder="1"/>
    <xf numFmtId="38" fontId="5" fillId="6" borderId="2" xfId="0" applyNumberFormat="1" applyFont="1" applyFill="1" applyBorder="1"/>
    <xf numFmtId="38" fontId="5" fillId="6" borderId="4" xfId="0" applyNumberFormat="1" applyFont="1" applyFill="1" applyBorder="1"/>
    <xf numFmtId="38" fontId="5" fillId="0" borderId="38" xfId="0" applyNumberFormat="1" applyFont="1" applyBorder="1" applyAlignment="1">
      <alignment horizontal="center"/>
    </xf>
    <xf numFmtId="38" fontId="8" fillId="0" borderId="25" xfId="0" applyNumberFormat="1" applyFont="1" applyBorder="1" applyAlignment="1">
      <alignment wrapText="1"/>
    </xf>
    <xf numFmtId="38" fontId="8" fillId="0" borderId="26" xfId="0" applyNumberFormat="1" applyFont="1" applyBorder="1"/>
    <xf numFmtId="38" fontId="8" fillId="0" borderId="27" xfId="0" applyNumberFormat="1" applyFont="1" applyBorder="1"/>
    <xf numFmtId="38" fontId="8" fillId="0" borderId="15" xfId="0" applyNumberFormat="1" applyFont="1" applyBorder="1"/>
    <xf numFmtId="38" fontId="8" fillId="0" borderId="23" xfId="0" applyNumberFormat="1" applyFont="1" applyBorder="1"/>
    <xf numFmtId="38" fontId="8" fillId="0" borderId="28" xfId="0" applyNumberFormat="1" applyFont="1" applyBorder="1"/>
    <xf numFmtId="38" fontId="8" fillId="0" borderId="37" xfId="0" applyNumberFormat="1" applyFont="1" applyBorder="1"/>
    <xf numFmtId="38" fontId="8" fillId="5" borderId="25" xfId="0" applyNumberFormat="1" applyFont="1" applyFill="1" applyBorder="1"/>
    <xf numFmtId="38" fontId="8" fillId="5" borderId="24" xfId="0" applyNumberFormat="1" applyFont="1" applyFill="1" applyBorder="1"/>
    <xf numFmtId="38" fontId="8" fillId="0" borderId="6" xfId="0" applyNumberFormat="1" applyFont="1" applyBorder="1"/>
    <xf numFmtId="38" fontId="6" fillId="0" borderId="7" xfId="0" applyNumberFormat="1" applyFont="1" applyBorder="1"/>
    <xf numFmtId="38" fontId="8" fillId="0" borderId="8" xfId="0" applyNumberFormat="1" applyFont="1" applyBorder="1"/>
    <xf numFmtId="38" fontId="6" fillId="0" borderId="29" xfId="0" applyNumberFormat="1" applyFont="1" applyBorder="1" applyAlignment="1">
      <alignment horizontal="center"/>
    </xf>
    <xf numFmtId="38" fontId="6" fillId="0" borderId="18" xfId="0" applyNumberFormat="1" applyFont="1" applyBorder="1" applyAlignment="1">
      <alignment horizontal="center"/>
    </xf>
    <xf numFmtId="38" fontId="6" fillId="0" borderId="9" xfId="0" applyNumberFormat="1" applyFont="1" applyBorder="1" applyAlignment="1">
      <alignment horizontal="center"/>
    </xf>
    <xf numFmtId="38" fontId="6" fillId="0" borderId="13" xfId="0" applyNumberFormat="1" applyFont="1" applyBorder="1" applyAlignment="1">
      <alignment horizontal="center"/>
    </xf>
    <xf numFmtId="38" fontId="6" fillId="0" borderId="30" xfId="0" applyNumberFormat="1" applyFont="1" applyBorder="1" applyAlignment="1">
      <alignment horizontal="center"/>
    </xf>
    <xf numFmtId="38" fontId="6" fillId="0" borderId="17" xfId="0" applyNumberFormat="1" applyFont="1" applyBorder="1" applyAlignment="1">
      <alignment horizontal="center"/>
    </xf>
    <xf numFmtId="38" fontId="6" fillId="0" borderId="19" xfId="0" applyNumberFormat="1" applyFont="1" applyBorder="1" applyAlignment="1">
      <alignment horizontal="center"/>
    </xf>
    <xf numFmtId="38" fontId="6" fillId="0" borderId="16" xfId="0" applyNumberFormat="1" applyFont="1" applyBorder="1" applyAlignment="1">
      <alignment horizontal="center"/>
    </xf>
    <xf numFmtId="38" fontId="5" fillId="0" borderId="3" xfId="0" applyNumberFormat="1" applyFont="1" applyBorder="1" applyAlignment="1">
      <alignment wrapText="1"/>
    </xf>
    <xf numFmtId="38" fontId="5" fillId="0" borderId="0" xfId="0" applyNumberFormat="1" applyFont="1" applyAlignment="1">
      <alignment wrapText="1"/>
    </xf>
    <xf numFmtId="2" fontId="5" fillId="0" borderId="3" xfId="0" applyNumberFormat="1" applyFont="1" applyBorder="1" applyAlignment="1">
      <alignment horizontal="right" wrapText="1"/>
    </xf>
    <xf numFmtId="0" fontId="5" fillId="0" borderId="3" xfId="0" applyFont="1" applyBorder="1" applyAlignment="1">
      <alignment horizontal="right" wrapText="1"/>
    </xf>
    <xf numFmtId="0" fontId="5" fillId="0" borderId="2" xfId="0" applyFont="1" applyBorder="1" applyAlignment="1">
      <alignment horizontal="right"/>
    </xf>
    <xf numFmtId="0" fontId="5" fillId="0" borderId="76" xfId="0" applyFont="1" applyBorder="1"/>
    <xf numFmtId="40" fontId="5" fillId="0" borderId="2" xfId="0" applyNumberFormat="1" applyFont="1" applyBorder="1" applyAlignment="1">
      <alignment horizontal="center"/>
    </xf>
    <xf numFmtId="40" fontId="5" fillId="0" borderId="4" xfId="0" applyNumberFormat="1" applyFont="1" applyBorder="1" applyAlignment="1">
      <alignment horizontal="right"/>
    </xf>
    <xf numFmtId="0" fontId="5" fillId="0" borderId="44" xfId="0" applyFont="1" applyBorder="1" applyAlignment="1">
      <alignment horizontal="center"/>
    </xf>
    <xf numFmtId="40" fontId="5" fillId="0" borderId="5" xfId="0" applyNumberFormat="1" applyFont="1" applyBorder="1"/>
    <xf numFmtId="0" fontId="5" fillId="0" borderId="5" xfId="0" applyFont="1" applyBorder="1" applyAlignment="1">
      <alignment horizontal="center"/>
    </xf>
    <xf numFmtId="0" fontId="5" fillId="4" borderId="0" xfId="0" applyFont="1" applyFill="1"/>
    <xf numFmtId="40" fontId="5" fillId="0" borderId="4" xfId="0" applyNumberFormat="1" applyFont="1" applyBorder="1" applyAlignment="1">
      <alignment horizontal="center"/>
    </xf>
    <xf numFmtId="0" fontId="5" fillId="0" borderId="3" xfId="0" applyFont="1" applyBorder="1"/>
    <xf numFmtId="0" fontId="5" fillId="0" borderId="38" xfId="0" applyFont="1" applyBorder="1"/>
    <xf numFmtId="0" fontId="8" fillId="0" borderId="25" xfId="0" applyFont="1" applyBorder="1" applyAlignment="1">
      <alignment wrapText="1"/>
    </xf>
    <xf numFmtId="0" fontId="8" fillId="0" borderId="26" xfId="0" applyFont="1" applyBorder="1"/>
    <xf numFmtId="0" fontId="8" fillId="0" borderId="27" xfId="0" applyFont="1" applyBorder="1"/>
    <xf numFmtId="0" fontId="8" fillId="0" borderId="15" xfId="0" applyFont="1" applyBorder="1"/>
    <xf numFmtId="0" fontId="8" fillId="0" borderId="23" xfId="0" applyFont="1" applyBorder="1"/>
    <xf numFmtId="0" fontId="8" fillId="0" borderId="28" xfId="0" applyFont="1" applyBorder="1"/>
    <xf numFmtId="0" fontId="8" fillId="0" borderId="37" xfId="0" applyFont="1" applyBorder="1"/>
    <xf numFmtId="0" fontId="5" fillId="5" borderId="0" xfId="0" applyFont="1" applyFill="1"/>
    <xf numFmtId="0" fontId="5" fillId="0" borderId="1" xfId="0" applyFont="1" applyBorder="1" applyAlignment="1">
      <alignment horizontal="right"/>
    </xf>
    <xf numFmtId="0" fontId="5" fillId="0" borderId="4" xfId="0" applyFont="1" applyBorder="1" applyAlignment="1">
      <alignment horizontal="right"/>
    </xf>
    <xf numFmtId="0" fontId="6" fillId="2" borderId="77" xfId="0" applyFont="1" applyFill="1" applyBorder="1"/>
    <xf numFmtId="0" fontId="6" fillId="2" borderId="54" xfId="0" applyFont="1" applyFill="1" applyBorder="1"/>
    <xf numFmtId="0" fontId="5" fillId="0" borderId="32" xfId="0" applyFont="1" applyBorder="1"/>
    <xf numFmtId="0" fontId="5" fillId="0" borderId="0" xfId="0" quotePrefix="1" applyFont="1"/>
    <xf numFmtId="2" fontId="5" fillId="0" borderId="4" xfId="0" applyNumberFormat="1" applyFont="1" applyBorder="1"/>
    <xf numFmtId="2" fontId="5" fillId="0" borderId="2" xfId="0" applyNumberFormat="1" applyFont="1" applyBorder="1"/>
    <xf numFmtId="2" fontId="5" fillId="0" borderId="2" xfId="0" applyNumberFormat="1" applyFont="1" applyBorder="1" applyAlignment="1">
      <alignment horizontal="right"/>
    </xf>
    <xf numFmtId="0" fontId="5" fillId="6" borderId="80" xfId="0" applyFont="1" applyFill="1" applyBorder="1"/>
    <xf numFmtId="0" fontId="5" fillId="6" borderId="79" xfId="0" applyFont="1" applyFill="1" applyBorder="1"/>
    <xf numFmtId="0" fontId="5" fillId="6" borderId="81" xfId="0" applyFont="1" applyFill="1" applyBorder="1"/>
    <xf numFmtId="0" fontId="5" fillId="6" borderId="0" xfId="0" applyFont="1" applyFill="1"/>
    <xf numFmtId="2" fontId="5" fillId="0" borderId="4" xfId="0" applyNumberFormat="1" applyFont="1" applyBorder="1" applyAlignment="1">
      <alignment horizontal="right"/>
    </xf>
    <xf numFmtId="2" fontId="5" fillId="0" borderId="0" xfId="0" applyNumberFormat="1" applyFont="1"/>
    <xf numFmtId="2" fontId="5" fillId="0" borderId="12" xfId="0" applyNumberFormat="1" applyFont="1" applyBorder="1"/>
    <xf numFmtId="2" fontId="5" fillId="0" borderId="4" xfId="0" applyNumberFormat="1" applyFont="1" applyBorder="1" applyAlignment="1">
      <alignment horizontal="center"/>
    </xf>
    <xf numFmtId="0" fontId="5" fillId="2" borderId="79" xfId="0" applyFont="1" applyFill="1" applyBorder="1"/>
    <xf numFmtId="0" fontId="5" fillId="2" borderId="78" xfId="0" applyFont="1" applyFill="1" applyBorder="1"/>
    <xf numFmtId="2" fontId="5" fillId="0" borderId="12" xfId="0" applyNumberFormat="1" applyFont="1" applyBorder="1" applyAlignment="1">
      <alignment horizontal="right"/>
    </xf>
    <xf numFmtId="164" fontId="5" fillId="0" borderId="2" xfId="0" applyNumberFormat="1" applyFont="1" applyBorder="1"/>
    <xf numFmtId="165" fontId="5" fillId="0" borderId="4" xfId="0" applyNumberFormat="1" applyFont="1" applyBorder="1" applyAlignment="1">
      <alignment horizontal="right"/>
    </xf>
    <xf numFmtId="0" fontId="5" fillId="0" borderId="38" xfId="0" applyFont="1" applyBorder="1" applyAlignment="1">
      <alignment horizontal="center"/>
    </xf>
    <xf numFmtId="0" fontId="5" fillId="0" borderId="33" xfId="0" applyFont="1" applyBorder="1"/>
    <xf numFmtId="0" fontId="5" fillId="0" borderId="34" xfId="0" applyFont="1" applyBorder="1"/>
    <xf numFmtId="0" fontId="5" fillId="0" borderId="35" xfId="0" applyFont="1" applyBorder="1"/>
    <xf numFmtId="0" fontId="5" fillId="0" borderId="36" xfId="0" applyFont="1" applyBorder="1"/>
    <xf numFmtId="164" fontId="5" fillId="0" borderId="2" xfId="0" applyNumberFormat="1" applyFont="1" applyBorder="1" applyAlignment="1">
      <alignment horizontal="right"/>
    </xf>
    <xf numFmtId="165" fontId="5" fillId="0" borderId="2" xfId="0" applyNumberFormat="1" applyFont="1" applyBorder="1"/>
    <xf numFmtId="165" fontId="5" fillId="0" borderId="2" xfId="0" applyNumberFormat="1" applyFont="1" applyBorder="1" applyAlignment="1">
      <alignment horizontal="right"/>
    </xf>
    <xf numFmtId="0" fontId="5" fillId="0" borderId="41" xfId="0" applyFont="1" applyBorder="1" applyAlignment="1">
      <alignment horizontal="center"/>
    </xf>
    <xf numFmtId="0" fontId="5" fillId="0" borderId="45" xfId="0" applyFont="1" applyBorder="1" applyAlignment="1">
      <alignment horizontal="center"/>
    </xf>
    <xf numFmtId="0" fontId="5" fillId="0" borderId="46" xfId="0" applyFont="1" applyBorder="1" applyAlignment="1">
      <alignment horizontal="center"/>
    </xf>
    <xf numFmtId="0" fontId="5" fillId="0" borderId="47" xfId="0" applyFont="1" applyBorder="1" applyAlignment="1">
      <alignment horizontal="center"/>
    </xf>
    <xf numFmtId="0" fontId="8" fillId="7" borderId="0" xfId="0" applyFont="1" applyFill="1"/>
    <xf numFmtId="0" fontId="5" fillId="7" borderId="0" xfId="0" applyFont="1" applyFill="1"/>
    <xf numFmtId="0" fontId="15" fillId="10" borderId="0" xfId="1" applyFont="1" applyFill="1" applyAlignment="1">
      <alignment horizontal="left"/>
    </xf>
    <xf numFmtId="0" fontId="16" fillId="8" borderId="65" xfId="0" applyFont="1" applyFill="1" applyBorder="1" applyAlignment="1">
      <alignment vertical="center" wrapText="1"/>
    </xf>
    <xf numFmtId="0" fontId="16" fillId="8" borderId="69" xfId="0" applyFont="1" applyFill="1" applyBorder="1" applyAlignment="1">
      <alignment vertical="center" wrapText="1"/>
    </xf>
    <xf numFmtId="0" fontId="16" fillId="8" borderId="68" xfId="0" applyFont="1" applyFill="1" applyBorder="1" applyAlignment="1">
      <alignment vertical="center" wrapText="1"/>
    </xf>
    <xf numFmtId="0" fontId="9" fillId="0" borderId="25" xfId="0" applyFont="1" applyBorder="1" applyAlignment="1">
      <alignment vertical="center" wrapText="1"/>
    </xf>
    <xf numFmtId="164" fontId="9" fillId="0" borderId="68" xfId="0" applyNumberFormat="1" applyFont="1" applyBorder="1" applyAlignment="1">
      <alignment vertical="center"/>
    </xf>
    <xf numFmtId="0" fontId="9" fillId="0" borderId="68" xfId="0" applyFont="1" applyBorder="1" applyAlignment="1">
      <alignment vertical="center" wrapText="1"/>
    </xf>
    <xf numFmtId="0" fontId="9" fillId="0" borderId="68" xfId="0" applyFont="1" applyBorder="1" applyAlignment="1">
      <alignment vertical="center"/>
    </xf>
    <xf numFmtId="0" fontId="9" fillId="0" borderId="70" xfId="0" applyFont="1" applyBorder="1" applyAlignment="1">
      <alignment vertical="center"/>
    </xf>
    <xf numFmtId="164" fontId="9" fillId="0" borderId="70" xfId="0" applyNumberFormat="1" applyFont="1" applyBorder="1" applyAlignment="1">
      <alignment vertical="center"/>
    </xf>
    <xf numFmtId="0" fontId="9" fillId="0" borderId="10" xfId="0" applyFont="1" applyBorder="1" applyAlignment="1">
      <alignment vertical="center" wrapText="1"/>
    </xf>
    <xf numFmtId="0" fontId="9" fillId="0" borderId="73" xfId="0" applyFont="1" applyBorder="1" applyAlignment="1">
      <alignment vertical="center" wrapText="1"/>
    </xf>
    <xf numFmtId="0" fontId="9" fillId="0" borderId="73" xfId="0" applyFont="1" applyBorder="1" applyAlignment="1">
      <alignment vertical="center"/>
    </xf>
    <xf numFmtId="0" fontId="17" fillId="8" borderId="25" xfId="0" applyFont="1" applyFill="1" applyBorder="1" applyAlignment="1">
      <alignment vertical="center" wrapText="1"/>
    </xf>
    <xf numFmtId="0" fontId="17" fillId="8" borderId="68" xfId="0" applyFont="1" applyFill="1" applyBorder="1" applyAlignment="1">
      <alignment vertical="center" wrapText="1"/>
    </xf>
    <xf numFmtId="0" fontId="17" fillId="8" borderId="70" xfId="0" applyFont="1" applyFill="1" applyBorder="1" applyAlignment="1">
      <alignment vertical="center" wrapText="1"/>
    </xf>
    <xf numFmtId="0" fontId="9" fillId="0" borderId="70" xfId="0" applyFont="1" applyBorder="1" applyAlignment="1">
      <alignment vertical="center" wrapText="1"/>
    </xf>
    <xf numFmtId="0" fontId="9" fillId="12" borderId="68" xfId="0" applyFont="1" applyFill="1" applyBorder="1" applyAlignment="1">
      <alignment horizontal="center" vertical="center"/>
    </xf>
    <xf numFmtId="0" fontId="18" fillId="0" borderId="25" xfId="0" applyFont="1" applyBorder="1" applyAlignment="1">
      <alignment vertical="center" wrapText="1"/>
    </xf>
    <xf numFmtId="0" fontId="5" fillId="0" borderId="73" xfId="0" applyFont="1" applyBorder="1"/>
    <xf numFmtId="0" fontId="19" fillId="0" borderId="68" xfId="0" applyFont="1" applyBorder="1" applyAlignment="1">
      <alignment vertical="center" wrapText="1"/>
    </xf>
    <xf numFmtId="0" fontId="5" fillId="0" borderId="74" xfId="0" applyFont="1" applyBorder="1"/>
    <xf numFmtId="0" fontId="5" fillId="0" borderId="73" xfId="0" applyFont="1" applyBorder="1" applyAlignment="1">
      <alignment wrapText="1"/>
    </xf>
    <xf numFmtId="0" fontId="5" fillId="0" borderId="42" xfId="0" applyFont="1" applyBorder="1" applyAlignment="1">
      <alignment wrapText="1"/>
    </xf>
    <xf numFmtId="0" fontId="5" fillId="0" borderId="42" xfId="0" applyFont="1" applyBorder="1"/>
    <xf numFmtId="0" fontId="6" fillId="2" borderId="53" xfId="0" applyFont="1" applyFill="1" applyBorder="1" applyAlignment="1">
      <alignment horizontal="left"/>
    </xf>
    <xf numFmtId="0" fontId="6" fillId="2" borderId="54" xfId="0" applyFont="1" applyFill="1" applyBorder="1" applyAlignment="1">
      <alignment horizontal="left"/>
    </xf>
    <xf numFmtId="0" fontId="6" fillId="2" borderId="75" xfId="0" applyFont="1" applyFill="1" applyBorder="1" applyAlignment="1">
      <alignment horizontal="left"/>
    </xf>
    <xf numFmtId="38" fontId="6" fillId="2" borderId="53" xfId="0" applyNumberFormat="1" applyFont="1" applyFill="1" applyBorder="1" applyAlignment="1">
      <alignment horizontal="left"/>
    </xf>
    <xf numFmtId="38" fontId="6" fillId="2" borderId="54" xfId="0" applyNumberFormat="1" applyFont="1" applyFill="1" applyBorder="1" applyAlignment="1">
      <alignment horizontal="left"/>
    </xf>
    <xf numFmtId="38" fontId="6" fillId="2" borderId="55" xfId="0" applyNumberFormat="1" applyFont="1" applyFill="1" applyBorder="1" applyAlignment="1">
      <alignment horizontal="left"/>
    </xf>
    <xf numFmtId="38" fontId="6" fillId="6" borderId="7" xfId="0" applyNumberFormat="1" applyFont="1" applyFill="1" applyBorder="1" applyAlignment="1">
      <alignment horizontal="left"/>
    </xf>
    <xf numFmtId="38" fontId="6" fillId="6" borderId="31" xfId="0" applyNumberFormat="1" applyFont="1" applyFill="1" applyBorder="1" applyAlignment="1">
      <alignment horizontal="left"/>
    </xf>
    <xf numFmtId="38" fontId="6" fillId="6" borderId="11" xfId="0" applyNumberFormat="1" applyFont="1" applyFill="1" applyBorder="1" applyAlignment="1">
      <alignment horizontal="left"/>
    </xf>
    <xf numFmtId="0" fontId="6" fillId="0" borderId="1" xfId="0" applyFont="1" applyBorder="1" applyAlignment="1">
      <alignment horizontal="center"/>
    </xf>
    <xf numFmtId="0" fontId="6" fillId="0" borderId="4" xfId="0" applyFont="1" applyBorder="1" applyAlignment="1">
      <alignment horizontal="center"/>
    </xf>
    <xf numFmtId="0" fontId="6" fillId="0" borderId="3" xfId="0" applyFont="1" applyBorder="1" applyAlignment="1">
      <alignment horizontal="center"/>
    </xf>
    <xf numFmtId="38" fontId="8" fillId="0" borderId="20" xfId="0" applyNumberFormat="1" applyFont="1" applyBorder="1" applyAlignment="1">
      <alignment horizontal="center"/>
    </xf>
    <xf numFmtId="38" fontId="8" fillId="0" borderId="21" xfId="0" applyNumberFormat="1" applyFont="1" applyBorder="1" applyAlignment="1">
      <alignment horizontal="center"/>
    </xf>
    <xf numFmtId="38" fontId="8" fillId="0" borderId="22" xfId="0" applyNumberFormat="1" applyFont="1" applyBorder="1" applyAlignment="1">
      <alignment horizontal="center"/>
    </xf>
    <xf numFmtId="38" fontId="6" fillId="0" borderId="3" xfId="0" applyNumberFormat="1" applyFont="1" applyBorder="1" applyAlignment="1">
      <alignment horizontal="center"/>
    </xf>
    <xf numFmtId="38" fontId="6" fillId="0" borderId="1" xfId="0" applyNumberFormat="1" applyFont="1" applyBorder="1" applyAlignment="1">
      <alignment horizontal="center"/>
    </xf>
    <xf numFmtId="38" fontId="6" fillId="0" borderId="4" xfId="0" applyNumberFormat="1" applyFont="1" applyBorder="1" applyAlignment="1">
      <alignment horizontal="center"/>
    </xf>
    <xf numFmtId="0" fontId="8" fillId="0" borderId="20" xfId="0" applyFont="1" applyBorder="1" applyAlignment="1">
      <alignment horizontal="center"/>
    </xf>
    <xf numFmtId="0" fontId="8" fillId="0" borderId="21" xfId="0" applyFont="1" applyBorder="1" applyAlignment="1">
      <alignment horizontal="center"/>
    </xf>
    <xf numFmtId="0" fontId="8" fillId="0" borderId="22" xfId="0" applyFont="1" applyBorder="1" applyAlignment="1">
      <alignment horizontal="center"/>
    </xf>
    <xf numFmtId="0" fontId="6" fillId="2" borderId="55" xfId="0" applyFont="1" applyFill="1" applyBorder="1" applyAlignment="1">
      <alignment horizontal="left"/>
    </xf>
    <xf numFmtId="0" fontId="6" fillId="6" borderId="7" xfId="0" applyFont="1" applyFill="1" applyBorder="1" applyAlignment="1">
      <alignment horizontal="left"/>
    </xf>
    <xf numFmtId="0" fontId="6" fillId="6" borderId="31" xfId="0" applyFont="1" applyFill="1" applyBorder="1" applyAlignment="1">
      <alignment horizontal="left"/>
    </xf>
    <xf numFmtId="0" fontId="6" fillId="6" borderId="11" xfId="0" applyFont="1" applyFill="1" applyBorder="1" applyAlignment="1">
      <alignment horizontal="left"/>
    </xf>
    <xf numFmtId="0" fontId="8" fillId="3" borderId="25" xfId="0" applyFont="1" applyFill="1" applyBorder="1" applyAlignment="1">
      <alignment horizontal="left"/>
    </xf>
    <xf numFmtId="0" fontId="8" fillId="3" borderId="24" xfId="0" applyFont="1" applyFill="1" applyBorder="1" applyAlignment="1">
      <alignment horizontal="left"/>
    </xf>
    <xf numFmtId="0" fontId="6" fillId="6" borderId="77" xfId="0" applyFont="1" applyFill="1" applyBorder="1" applyAlignment="1">
      <alignment horizontal="left"/>
    </xf>
    <xf numFmtId="0" fontId="6" fillId="6" borderId="54" xfId="0" applyFont="1" applyFill="1" applyBorder="1" applyAlignment="1">
      <alignment horizontal="left"/>
    </xf>
    <xf numFmtId="0" fontId="6" fillId="6" borderId="75" xfId="0" applyFont="1" applyFill="1" applyBorder="1" applyAlignment="1">
      <alignment horizontal="left"/>
    </xf>
    <xf numFmtId="0" fontId="8" fillId="4" borderId="25" xfId="0" applyFont="1" applyFill="1" applyBorder="1"/>
    <xf numFmtId="0" fontId="8" fillId="4" borderId="24" xfId="0" applyFont="1" applyFill="1" applyBorder="1"/>
    <xf numFmtId="0" fontId="8" fillId="5" borderId="25" xfId="0" applyFont="1" applyFill="1" applyBorder="1"/>
    <xf numFmtId="0" fontId="8" fillId="5" borderId="24" xfId="0" applyFont="1" applyFill="1" applyBorder="1"/>
    <xf numFmtId="0" fontId="6" fillId="0" borderId="84" xfId="0" applyFont="1" applyBorder="1" applyAlignment="1">
      <alignment horizontal="center"/>
    </xf>
    <xf numFmtId="0" fontId="6" fillId="0" borderId="11" xfId="0" applyFont="1" applyBorder="1" applyAlignment="1">
      <alignment horizontal="center"/>
    </xf>
    <xf numFmtId="0" fontId="6" fillId="0" borderId="2" xfId="0" applyFont="1" applyBorder="1" applyAlignment="1">
      <alignment horizontal="center"/>
    </xf>
    <xf numFmtId="0" fontId="6" fillId="0" borderId="7" xfId="0" applyFont="1" applyBorder="1" applyAlignment="1">
      <alignment horizontal="center"/>
    </xf>
    <xf numFmtId="0" fontId="8" fillId="0" borderId="6" xfId="0" applyFont="1" applyBorder="1" applyAlignment="1">
      <alignment horizontal="center"/>
    </xf>
    <xf numFmtId="0" fontId="8" fillId="0" borderId="82" xfId="0" applyFont="1" applyBorder="1" applyAlignment="1">
      <alignment horizontal="center"/>
    </xf>
    <xf numFmtId="0" fontId="8" fillId="0" borderId="83" xfId="0" applyFont="1" applyBorder="1" applyAlignment="1">
      <alignment horizontal="center"/>
    </xf>
    <xf numFmtId="0" fontId="6" fillId="6" borderId="7" xfId="0" applyFont="1" applyFill="1" applyBorder="1" applyAlignment="1">
      <alignment horizontal="left" wrapText="1"/>
    </xf>
    <xf numFmtId="0" fontId="6" fillId="6" borderId="31" xfId="0" applyFont="1" applyFill="1" applyBorder="1" applyAlignment="1">
      <alignment horizontal="left" wrapText="1"/>
    </xf>
    <xf numFmtId="0" fontId="6" fillId="6" borderId="11" xfId="0" applyFont="1" applyFill="1" applyBorder="1" applyAlignment="1">
      <alignment horizontal="left" wrapText="1"/>
    </xf>
    <xf numFmtId="0" fontId="6" fillId="6" borderId="50" xfId="0" applyFont="1" applyFill="1" applyBorder="1" applyAlignment="1">
      <alignment horizontal="left"/>
    </xf>
    <xf numFmtId="0" fontId="6" fillId="6" borderId="51" xfId="0" applyFont="1" applyFill="1" applyBorder="1" applyAlignment="1">
      <alignment horizontal="left"/>
    </xf>
    <xf numFmtId="0" fontId="6" fillId="6" borderId="52" xfId="0" applyFont="1" applyFill="1" applyBorder="1" applyAlignment="1">
      <alignment horizontal="left"/>
    </xf>
    <xf numFmtId="0" fontId="8" fillId="4" borderId="43" xfId="0" applyFont="1" applyFill="1" applyBorder="1" applyAlignment="1">
      <alignment horizontal="left"/>
    </xf>
    <xf numFmtId="0" fontId="8" fillId="4" borderId="85" xfId="0" applyFont="1" applyFill="1" applyBorder="1" applyAlignment="1">
      <alignment horizontal="left"/>
    </xf>
    <xf numFmtId="0" fontId="5" fillId="6" borderId="7" xfId="0" applyFont="1" applyFill="1" applyBorder="1" applyAlignment="1">
      <alignment horizontal="center"/>
    </xf>
    <xf numFmtId="0" fontId="6" fillId="6" borderId="31" xfId="0" applyFont="1" applyFill="1" applyBorder="1" applyAlignment="1">
      <alignment horizontal="center"/>
    </xf>
    <xf numFmtId="0" fontId="6" fillId="6" borderId="11" xfId="0" applyFont="1" applyFill="1" applyBorder="1" applyAlignment="1">
      <alignment horizontal="center"/>
    </xf>
    <xf numFmtId="0" fontId="8" fillId="5" borderId="25" xfId="0" applyFont="1" applyFill="1" applyBorder="1" applyAlignment="1">
      <alignment horizontal="left"/>
    </xf>
    <xf numFmtId="0" fontId="8" fillId="5" borderId="24" xfId="0" applyFont="1" applyFill="1" applyBorder="1" applyAlignment="1">
      <alignment horizontal="left"/>
    </xf>
    <xf numFmtId="0" fontId="1" fillId="0" borderId="20" xfId="0" applyFont="1" applyBorder="1" applyAlignment="1">
      <alignment horizontal="center"/>
    </xf>
    <xf numFmtId="0" fontId="1" fillId="0" borderId="21" xfId="0" applyFont="1" applyBorder="1" applyAlignment="1">
      <alignment horizontal="center"/>
    </xf>
    <xf numFmtId="0" fontId="1" fillId="0" borderId="22" xfId="0" applyFont="1" applyBorder="1" applyAlignment="1">
      <alignment horizontal="center"/>
    </xf>
    <xf numFmtId="0" fontId="2" fillId="0" borderId="3" xfId="0" applyFont="1" applyBorder="1" applyAlignment="1">
      <alignment horizontal="center"/>
    </xf>
    <xf numFmtId="0" fontId="2" fillId="0" borderId="1" xfId="0" applyFont="1" applyBorder="1" applyAlignment="1">
      <alignment horizontal="center"/>
    </xf>
    <xf numFmtId="0" fontId="2" fillId="0" borderId="4" xfId="0" applyFont="1" applyBorder="1" applyAlignment="1">
      <alignment horizontal="center"/>
    </xf>
    <xf numFmtId="0" fontId="1" fillId="3" borderId="25" xfId="0" applyFont="1" applyFill="1" applyBorder="1" applyAlignment="1">
      <alignment horizontal="left"/>
    </xf>
    <xf numFmtId="0" fontId="1" fillId="3" borderId="24" xfId="0" applyFont="1" applyFill="1" applyBorder="1" applyAlignment="1">
      <alignment horizontal="left"/>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65" xfId="0" applyFont="1" applyBorder="1" applyAlignment="1">
      <alignment horizontal="center" vertical="center" wrapText="1"/>
    </xf>
    <xf numFmtId="0" fontId="9" fillId="0" borderId="66" xfId="0" applyFont="1" applyBorder="1" applyAlignment="1">
      <alignment horizontal="center" vertical="center" wrapText="1"/>
    </xf>
    <xf numFmtId="0" fontId="9" fillId="0" borderId="71" xfId="0" applyFont="1" applyBorder="1" applyAlignment="1">
      <alignment horizontal="center" vertical="center" wrapText="1"/>
    </xf>
    <xf numFmtId="0" fontId="16" fillId="8" borderId="72" xfId="0" applyFont="1" applyFill="1" applyBorder="1" applyAlignment="1">
      <alignment vertical="center" wrapText="1"/>
    </xf>
    <xf numFmtId="0" fontId="16" fillId="8" borderId="68" xfId="0" applyFont="1" applyFill="1" applyBorder="1" applyAlignment="1">
      <alignment vertical="center" wrapText="1"/>
    </xf>
    <xf numFmtId="0" fontId="16" fillId="8" borderId="72" xfId="0" applyFont="1" applyFill="1" applyBorder="1" applyAlignment="1">
      <alignment vertical="center"/>
    </xf>
    <xf numFmtId="0" fontId="16" fillId="8" borderId="68" xfId="0" applyFont="1" applyFill="1" applyBorder="1" applyAlignment="1">
      <alignment vertical="center"/>
    </xf>
    <xf numFmtId="0" fontId="16" fillId="8" borderId="69" xfId="0" applyFont="1" applyFill="1" applyBorder="1" applyAlignment="1">
      <alignment vertical="center"/>
    </xf>
    <xf numFmtId="0" fontId="16" fillId="8" borderId="69" xfId="0" applyFont="1" applyFill="1" applyBorder="1" applyAlignment="1">
      <alignment vertical="center" wrapText="1"/>
    </xf>
    <xf numFmtId="0" fontId="16" fillId="8" borderId="65" xfId="0" applyFont="1" applyFill="1" applyBorder="1" applyAlignment="1">
      <alignment horizontal="center" vertical="center" wrapText="1"/>
    </xf>
    <xf numFmtId="0" fontId="16" fillId="8" borderId="66" xfId="0" applyFont="1" applyFill="1" applyBorder="1" applyAlignment="1">
      <alignment horizontal="center" vertical="center" wrapText="1"/>
    </xf>
    <xf numFmtId="0" fontId="16" fillId="8" borderId="71" xfId="0" applyFont="1" applyFill="1" applyBorder="1" applyAlignment="1">
      <alignment horizontal="center" vertical="center" wrapText="1"/>
    </xf>
    <xf numFmtId="0" fontId="16" fillId="8" borderId="65" xfId="0" applyFont="1" applyFill="1" applyBorder="1" applyAlignment="1">
      <alignment horizontal="left" vertical="center" wrapText="1"/>
    </xf>
    <xf numFmtId="0" fontId="16" fillId="8" borderId="66" xfId="0" applyFont="1" applyFill="1" applyBorder="1" applyAlignment="1">
      <alignment horizontal="left" vertical="center" wrapText="1"/>
    </xf>
    <xf numFmtId="0" fontId="16" fillId="8" borderId="71" xfId="0" applyFont="1" applyFill="1" applyBorder="1" applyAlignment="1">
      <alignment horizontal="left" vertical="center" wrapText="1"/>
    </xf>
    <xf numFmtId="0" fontId="16" fillId="8" borderId="65" xfId="0" applyFont="1" applyFill="1" applyBorder="1" applyAlignment="1">
      <alignment horizontal="center" vertical="center"/>
    </xf>
    <xf numFmtId="0" fontId="16" fillId="8" borderId="66" xfId="0" applyFont="1" applyFill="1" applyBorder="1" applyAlignment="1">
      <alignment horizontal="center" vertical="center"/>
    </xf>
    <xf numFmtId="0" fontId="16" fillId="8" borderId="67" xfId="0" applyFont="1" applyFill="1" applyBorder="1" applyAlignment="1">
      <alignment horizontal="center" vertical="center"/>
    </xf>
  </cellXfs>
  <cellStyles count="3">
    <cellStyle name="Normal" xfId="0" builtinId="0"/>
    <cellStyle name="Normal 2" xfId="1" xr:uid="{C7F95536-9A6B-4A71-92C3-CBA542F467CA}"/>
    <cellStyle name="Normal 3" xfId="2" xr:uid="{4824C256-5AFC-4FB0-9274-6A01C8DD0DBE}"/>
  </cellStyles>
  <dxfs count="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919C0-82BF-4D3C-AB83-42654B967717}">
  <sheetPr codeName="Sheet1"/>
  <dimension ref="A1:B17"/>
  <sheetViews>
    <sheetView workbookViewId="0">
      <selection activeCell="A4" sqref="A4"/>
    </sheetView>
  </sheetViews>
  <sheetFormatPr defaultColWidth="9.109375" defaultRowHeight="14.4" x14ac:dyDescent="0.3"/>
  <cols>
    <col min="1" max="1" width="32.33203125" style="80" bestFit="1" customWidth="1"/>
    <col min="2" max="2" width="94.6640625" style="79" customWidth="1"/>
    <col min="3" max="16384" width="9.109375" style="80"/>
  </cols>
  <sheetData>
    <row r="1" spans="1:2" s="78" customFormat="1" x14ac:dyDescent="0.3">
      <c r="A1" s="76" t="s">
        <v>0</v>
      </c>
      <c r="B1" s="77"/>
    </row>
    <row r="2" spans="1:2" ht="28.8" x14ac:dyDescent="0.3">
      <c r="A2" s="79" t="s">
        <v>67</v>
      </c>
      <c r="B2" s="79" t="s">
        <v>66</v>
      </c>
    </row>
    <row r="3" spans="1:2" ht="86.4" x14ac:dyDescent="0.3">
      <c r="A3" s="80" t="s">
        <v>58</v>
      </c>
      <c r="B3" s="79" t="s">
        <v>60</v>
      </c>
    </row>
    <row r="4" spans="1:2" ht="48.75" customHeight="1" x14ac:dyDescent="0.3">
      <c r="A4" s="80" t="s">
        <v>70</v>
      </c>
      <c r="B4" s="79" t="s">
        <v>71</v>
      </c>
    </row>
    <row r="5" spans="1:2" ht="43.2" x14ac:dyDescent="0.3">
      <c r="A5" s="80" t="s">
        <v>69</v>
      </c>
      <c r="B5" s="79" t="s">
        <v>83</v>
      </c>
    </row>
    <row r="6" spans="1:2" x14ac:dyDescent="0.3">
      <c r="A6" s="80" t="s">
        <v>1</v>
      </c>
      <c r="B6" s="79" t="s">
        <v>2</v>
      </c>
    </row>
    <row r="7" spans="1:2" ht="43.2" x14ac:dyDescent="0.3">
      <c r="A7" s="80" t="s">
        <v>5</v>
      </c>
      <c r="B7" s="79" t="s">
        <v>127</v>
      </c>
    </row>
    <row r="8" spans="1:2" ht="28.8" x14ac:dyDescent="0.3">
      <c r="A8" s="80" t="s">
        <v>128</v>
      </c>
      <c r="B8" s="79" t="s">
        <v>62</v>
      </c>
    </row>
    <row r="9" spans="1:2" ht="27.75" customHeight="1" x14ac:dyDescent="0.3">
      <c r="A9" s="80" t="s">
        <v>7</v>
      </c>
      <c r="B9" s="79" t="s">
        <v>8</v>
      </c>
    </row>
    <row r="10" spans="1:2" ht="43.2" x14ac:dyDescent="0.3">
      <c r="A10" s="80" t="s">
        <v>81</v>
      </c>
      <c r="B10" s="79" t="s">
        <v>87</v>
      </c>
    </row>
    <row r="11" spans="1:2" x14ac:dyDescent="0.3">
      <c r="A11" s="80" t="s">
        <v>3</v>
      </c>
      <c r="B11" s="79" t="s">
        <v>4</v>
      </c>
    </row>
    <row r="12" spans="1:2" ht="57.6" x14ac:dyDescent="0.3">
      <c r="A12" s="80" t="s">
        <v>6</v>
      </c>
      <c r="B12" s="79" t="s">
        <v>129</v>
      </c>
    </row>
    <row r="13" spans="1:2" ht="28.8" x14ac:dyDescent="0.3">
      <c r="A13" s="80" t="s">
        <v>38</v>
      </c>
      <c r="B13" s="79" t="s">
        <v>130</v>
      </c>
    </row>
    <row r="14" spans="1:2" s="81" customFormat="1" ht="49.5" customHeight="1" x14ac:dyDescent="0.3">
      <c r="A14" s="80" t="s">
        <v>37</v>
      </c>
      <c r="B14" s="79" t="s">
        <v>131</v>
      </c>
    </row>
    <row r="15" spans="1:2" x14ac:dyDescent="0.3">
      <c r="A15" s="80" t="s">
        <v>22</v>
      </c>
      <c r="B15" s="79" t="s">
        <v>78</v>
      </c>
    </row>
    <row r="17" spans="1:2" ht="28.8" x14ac:dyDescent="0.3">
      <c r="A17" s="81" t="s">
        <v>9</v>
      </c>
      <c r="B17" s="82" t="s">
        <v>82</v>
      </c>
    </row>
  </sheetData>
  <sortState xmlns:xlrd2="http://schemas.microsoft.com/office/spreadsheetml/2017/richdata2" ref="A5:B21">
    <sortCondition ref="A1"/>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74062-228C-455E-8BF2-3904E76D169A}">
  <sheetPr codeName="Sheet10"/>
  <dimension ref="A1"/>
  <sheetViews>
    <sheetView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42194-5490-4B5F-8761-1FEA5491B3E4}">
  <sheetPr codeName="Sheet2">
    <tabColor rgb="FF92D050"/>
  </sheetPr>
  <dimension ref="A1:FE95"/>
  <sheetViews>
    <sheetView tabSelected="1" topLeftCell="A62" zoomScale="80" zoomScaleNormal="80" workbookViewId="0">
      <selection activeCell="A62" sqref="A62"/>
    </sheetView>
  </sheetViews>
  <sheetFormatPr defaultColWidth="11.33203125" defaultRowHeight="14.4" x14ac:dyDescent="0.3"/>
  <cols>
    <col min="1" max="1" width="72.44140625" style="101" bestFit="1" customWidth="1"/>
    <col min="2" max="2" width="15.5546875" style="101" bestFit="1" customWidth="1"/>
    <col min="3" max="3" width="13.6640625" style="101" bestFit="1" customWidth="1"/>
    <col min="4" max="4" width="15.5546875" style="101" bestFit="1" customWidth="1"/>
    <col min="5" max="5" width="13.6640625" style="101" bestFit="1" customWidth="1"/>
    <col min="6" max="6" width="15.5546875" style="101" bestFit="1" customWidth="1"/>
    <col min="7" max="7" width="14.109375" style="101" customWidth="1"/>
    <col min="8" max="8" width="15.5546875" style="101" bestFit="1" customWidth="1"/>
    <col min="9" max="9" width="13.6640625" style="101" bestFit="1" customWidth="1"/>
    <col min="10" max="10" width="15.5546875" style="101" bestFit="1" customWidth="1"/>
    <col min="11" max="11" width="13.6640625" style="101" bestFit="1" customWidth="1"/>
    <col min="12" max="12" width="15.5546875" style="101" bestFit="1" customWidth="1"/>
    <col min="13" max="13" width="13.6640625" style="101" bestFit="1" customWidth="1"/>
    <col min="14" max="14" width="15.5546875" style="101" bestFit="1" customWidth="1"/>
    <col min="15" max="15" width="13.6640625" style="101" bestFit="1" customWidth="1"/>
    <col min="16" max="16" width="15.5546875" style="101" bestFit="1" customWidth="1"/>
    <col min="17" max="17" width="13.6640625" style="101" bestFit="1" customWidth="1"/>
    <col min="18" max="18" width="15.5546875" style="101" bestFit="1" customWidth="1"/>
    <col min="19" max="19" width="14.109375" style="101" bestFit="1" customWidth="1"/>
    <col min="20" max="20" width="11.33203125" style="101"/>
    <col min="21" max="21" width="7.88671875" style="101" bestFit="1" customWidth="1"/>
    <col min="22" max="16384" width="11.33203125" style="101"/>
  </cols>
  <sheetData>
    <row r="1" spans="1:161" s="84" customFormat="1" ht="15" thickBot="1" x14ac:dyDescent="0.35">
      <c r="A1" s="306" t="s">
        <v>10</v>
      </c>
      <c r="B1" s="307"/>
      <c r="C1" s="307"/>
      <c r="D1" s="307"/>
      <c r="E1" s="307"/>
      <c r="F1" s="307"/>
      <c r="G1" s="307"/>
      <c r="H1" s="307"/>
      <c r="I1" s="307"/>
      <c r="J1" s="307"/>
      <c r="K1" s="307"/>
      <c r="L1" s="307"/>
      <c r="M1" s="307"/>
      <c r="N1" s="83"/>
      <c r="O1" s="83"/>
      <c r="P1" s="83"/>
      <c r="Q1" s="83"/>
      <c r="R1" s="83"/>
      <c r="S1" s="83"/>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6"/>
      <c r="CQ1" s="56"/>
      <c r="CR1" s="56"/>
      <c r="CS1" s="56"/>
      <c r="CT1" s="56"/>
      <c r="CU1" s="56"/>
      <c r="CV1" s="56"/>
      <c r="CW1" s="56"/>
      <c r="CX1" s="56"/>
      <c r="CY1" s="56"/>
      <c r="CZ1" s="56"/>
      <c r="DA1" s="56"/>
      <c r="DB1" s="56"/>
      <c r="DC1" s="56"/>
      <c r="DD1" s="56"/>
      <c r="DE1" s="56"/>
      <c r="DF1" s="56"/>
      <c r="DG1" s="56"/>
      <c r="DH1" s="56"/>
      <c r="DI1" s="56"/>
      <c r="DJ1" s="56"/>
      <c r="DK1" s="56"/>
      <c r="DL1" s="56"/>
      <c r="DM1" s="56"/>
      <c r="DN1" s="56"/>
      <c r="DO1" s="56"/>
      <c r="DP1" s="56"/>
      <c r="DQ1" s="56"/>
      <c r="DR1" s="56"/>
      <c r="DS1" s="56"/>
      <c r="DT1" s="56"/>
      <c r="DU1" s="56"/>
      <c r="DV1" s="56"/>
      <c r="DW1" s="56"/>
      <c r="DX1" s="56"/>
      <c r="DY1" s="56"/>
      <c r="DZ1" s="56"/>
      <c r="EA1" s="56"/>
      <c r="EB1" s="56"/>
      <c r="EC1" s="56"/>
      <c r="ED1" s="56"/>
      <c r="EE1" s="56"/>
      <c r="EF1" s="56"/>
      <c r="EG1" s="56"/>
      <c r="EH1" s="56"/>
      <c r="EI1" s="56"/>
      <c r="EJ1" s="56"/>
      <c r="EK1" s="56"/>
      <c r="EL1" s="56"/>
      <c r="EM1" s="56"/>
      <c r="EN1" s="56"/>
      <c r="EO1" s="56"/>
      <c r="EP1" s="56"/>
      <c r="EQ1" s="56"/>
      <c r="ER1" s="56"/>
      <c r="ES1" s="56"/>
      <c r="ET1" s="56"/>
      <c r="EU1" s="56"/>
      <c r="EV1" s="56"/>
      <c r="EW1" s="56"/>
      <c r="EX1" s="56"/>
      <c r="EY1" s="56"/>
      <c r="EZ1" s="56"/>
      <c r="FA1" s="56"/>
      <c r="FB1" s="56"/>
      <c r="FC1" s="56"/>
      <c r="FD1" s="56"/>
      <c r="FE1" s="56"/>
    </row>
    <row r="2" spans="1:161" s="56" customFormat="1" x14ac:dyDescent="0.3">
      <c r="A2" s="85" t="s">
        <v>132</v>
      </c>
      <c r="B2" s="299" t="s">
        <v>97</v>
      </c>
      <c r="C2" s="300"/>
      <c r="D2" s="300"/>
      <c r="E2" s="300"/>
      <c r="F2" s="300"/>
      <c r="G2" s="301"/>
      <c r="H2" s="299" t="s">
        <v>112</v>
      </c>
      <c r="I2" s="300"/>
      <c r="J2" s="300"/>
      <c r="K2" s="300"/>
      <c r="L2" s="300"/>
      <c r="M2" s="301"/>
      <c r="N2" s="299" t="s">
        <v>113</v>
      </c>
      <c r="O2" s="300"/>
      <c r="P2" s="300"/>
      <c r="Q2" s="300"/>
      <c r="R2" s="300"/>
      <c r="S2" s="301"/>
      <c r="U2" s="86"/>
    </row>
    <row r="3" spans="1:161" s="88" customFormat="1" x14ac:dyDescent="0.3">
      <c r="A3" s="87"/>
      <c r="B3" s="292" t="s">
        <v>61</v>
      </c>
      <c r="C3" s="290"/>
      <c r="D3" s="290" t="s">
        <v>5</v>
      </c>
      <c r="E3" s="290"/>
      <c r="F3" s="290" t="s">
        <v>72</v>
      </c>
      <c r="G3" s="291"/>
      <c r="H3" s="292" t="s">
        <v>61</v>
      </c>
      <c r="I3" s="290"/>
      <c r="J3" s="290" t="s">
        <v>5</v>
      </c>
      <c r="K3" s="290"/>
      <c r="L3" s="290" t="s">
        <v>72</v>
      </c>
      <c r="M3" s="291"/>
      <c r="N3" s="292" t="s">
        <v>61</v>
      </c>
      <c r="O3" s="290"/>
      <c r="P3" s="290" t="s">
        <v>5</v>
      </c>
      <c r="Q3" s="290"/>
      <c r="R3" s="290" t="s">
        <v>72</v>
      </c>
      <c r="S3" s="291"/>
    </row>
    <row r="4" spans="1:161" s="88" customFormat="1" x14ac:dyDescent="0.3">
      <c r="A4" s="89" t="s">
        <v>133</v>
      </c>
      <c r="B4" s="90" t="s">
        <v>12</v>
      </c>
      <c r="C4" s="91" t="s">
        <v>3</v>
      </c>
      <c r="D4" s="92" t="s">
        <v>12</v>
      </c>
      <c r="E4" s="93" t="s">
        <v>3</v>
      </c>
      <c r="F4" s="94" t="s">
        <v>12</v>
      </c>
      <c r="G4" s="95" t="s">
        <v>3</v>
      </c>
      <c r="H4" s="90" t="s">
        <v>12</v>
      </c>
      <c r="I4" s="96" t="s">
        <v>3</v>
      </c>
      <c r="J4" s="97" t="s">
        <v>12</v>
      </c>
      <c r="K4" s="93" t="s">
        <v>3</v>
      </c>
      <c r="L4" s="94" t="s">
        <v>12</v>
      </c>
      <c r="M4" s="95" t="s">
        <v>3</v>
      </c>
      <c r="N4" s="90" t="s">
        <v>12</v>
      </c>
      <c r="O4" s="96" t="s">
        <v>3</v>
      </c>
      <c r="P4" s="97" t="s">
        <v>12</v>
      </c>
      <c r="Q4" s="93" t="s">
        <v>3</v>
      </c>
      <c r="R4" s="94" t="s">
        <v>12</v>
      </c>
      <c r="S4" s="95" t="s">
        <v>3</v>
      </c>
    </row>
    <row r="5" spans="1:161" s="102" customFormat="1" x14ac:dyDescent="0.3">
      <c r="A5" s="98" t="s">
        <v>13</v>
      </c>
      <c r="B5" s="98"/>
      <c r="C5" s="99"/>
      <c r="D5" s="99"/>
      <c r="E5" s="99"/>
      <c r="F5" s="99"/>
      <c r="G5" s="100"/>
      <c r="H5" s="98"/>
      <c r="I5" s="99"/>
      <c r="J5" s="99"/>
      <c r="K5" s="99"/>
      <c r="L5" s="99"/>
      <c r="M5" s="100"/>
      <c r="N5" s="98"/>
      <c r="O5" s="99"/>
      <c r="P5" s="99"/>
      <c r="Q5" s="99"/>
      <c r="R5" s="99"/>
      <c r="S5" s="100"/>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c r="AU5" s="101"/>
      <c r="AV5" s="101"/>
      <c r="AW5" s="101"/>
      <c r="AX5" s="101"/>
      <c r="AY5" s="101"/>
      <c r="AZ5" s="101"/>
      <c r="BA5" s="101"/>
      <c r="BB5" s="101"/>
      <c r="BC5" s="101"/>
      <c r="BD5" s="101"/>
      <c r="BE5" s="101"/>
      <c r="BF5" s="101"/>
      <c r="BG5" s="101"/>
      <c r="BH5" s="101"/>
      <c r="BI5" s="101"/>
      <c r="BJ5" s="101"/>
      <c r="BK5" s="101"/>
      <c r="BL5" s="101"/>
      <c r="BM5" s="101"/>
      <c r="BN5" s="101"/>
      <c r="BO5" s="101"/>
      <c r="BP5" s="101"/>
      <c r="BQ5" s="101"/>
      <c r="BR5" s="101"/>
      <c r="BS5" s="101"/>
      <c r="BT5" s="101"/>
      <c r="BU5" s="101"/>
      <c r="BV5" s="101"/>
      <c r="BW5" s="101"/>
      <c r="BX5" s="101"/>
      <c r="BY5" s="101"/>
      <c r="BZ5" s="101"/>
      <c r="CA5" s="101"/>
      <c r="CB5" s="101"/>
      <c r="CC5" s="101"/>
      <c r="CD5" s="101"/>
      <c r="CE5" s="101"/>
      <c r="CF5" s="101"/>
      <c r="CG5" s="101"/>
      <c r="CH5" s="101"/>
      <c r="CI5" s="101"/>
      <c r="CJ5" s="101"/>
      <c r="CK5" s="101"/>
      <c r="CL5" s="101"/>
      <c r="CM5" s="101"/>
      <c r="CN5" s="101"/>
      <c r="CO5" s="101"/>
      <c r="CP5" s="101"/>
      <c r="CQ5" s="101"/>
      <c r="CR5" s="101"/>
      <c r="CS5" s="101"/>
      <c r="CT5" s="101"/>
      <c r="CU5" s="101"/>
      <c r="CV5" s="101"/>
      <c r="CW5" s="101"/>
      <c r="CX5" s="101"/>
      <c r="CY5" s="101"/>
      <c r="CZ5" s="101"/>
      <c r="DA5" s="101"/>
      <c r="DB5" s="101"/>
      <c r="DC5" s="101"/>
      <c r="DD5" s="101"/>
      <c r="DE5" s="101"/>
      <c r="DF5" s="101"/>
      <c r="DG5" s="101"/>
      <c r="DH5" s="101"/>
      <c r="DI5" s="101"/>
      <c r="DJ5" s="101"/>
      <c r="DK5" s="101"/>
      <c r="DL5" s="101"/>
      <c r="DM5" s="101"/>
      <c r="DN5" s="101"/>
      <c r="DO5" s="101"/>
      <c r="DP5" s="101"/>
      <c r="DQ5" s="101"/>
      <c r="DR5" s="101"/>
      <c r="DS5" s="101"/>
      <c r="DT5" s="101"/>
      <c r="DU5" s="101"/>
      <c r="DV5" s="101"/>
      <c r="DW5" s="101"/>
      <c r="DX5" s="101"/>
      <c r="DY5" s="101"/>
      <c r="DZ5" s="101"/>
      <c r="EA5" s="101"/>
      <c r="EB5" s="101"/>
      <c r="EC5" s="101"/>
      <c r="ED5" s="101"/>
      <c r="EE5" s="101"/>
      <c r="EF5" s="101"/>
      <c r="EG5" s="101"/>
      <c r="EH5" s="101"/>
      <c r="EI5" s="101"/>
      <c r="EJ5" s="101"/>
      <c r="EK5" s="101"/>
      <c r="EL5" s="101"/>
      <c r="EM5" s="101"/>
      <c r="EN5" s="101"/>
      <c r="EO5" s="101"/>
      <c r="EP5" s="101"/>
      <c r="EQ5" s="101"/>
      <c r="ER5" s="101"/>
      <c r="ES5" s="101"/>
      <c r="ET5" s="101"/>
      <c r="EU5" s="101"/>
      <c r="EV5" s="101"/>
      <c r="EW5" s="101"/>
      <c r="EX5" s="101"/>
      <c r="EY5" s="101"/>
      <c r="EZ5" s="101"/>
      <c r="FA5" s="101"/>
      <c r="FB5" s="101"/>
      <c r="FC5" s="101"/>
      <c r="FD5" s="101"/>
      <c r="FE5" s="101"/>
    </row>
    <row r="6" spans="1:161" x14ac:dyDescent="0.3">
      <c r="A6" s="103" t="s">
        <v>14</v>
      </c>
      <c r="B6" s="104" t="s">
        <v>15</v>
      </c>
      <c r="C6" s="105"/>
      <c r="D6" s="106"/>
      <c r="E6" s="105"/>
      <c r="F6" s="107"/>
      <c r="G6" s="108"/>
      <c r="H6" s="104"/>
      <c r="I6" s="105"/>
      <c r="J6" s="106"/>
      <c r="K6" s="105"/>
      <c r="L6" s="107"/>
      <c r="M6" s="108"/>
      <c r="N6" s="104"/>
      <c r="O6" s="105"/>
      <c r="P6" s="106"/>
      <c r="Q6" s="105"/>
      <c r="R6" s="107"/>
      <c r="S6" s="108"/>
    </row>
    <row r="7" spans="1:161" x14ac:dyDescent="0.3">
      <c r="A7" s="103" t="s">
        <v>98</v>
      </c>
      <c r="B7" s="67" t="s">
        <v>118</v>
      </c>
      <c r="C7" s="68" t="s">
        <v>118</v>
      </c>
      <c r="D7" s="69" t="s">
        <v>118</v>
      </c>
      <c r="E7" s="68" t="s">
        <v>118</v>
      </c>
      <c r="F7" s="109">
        <v>65865</v>
      </c>
      <c r="G7" s="60">
        <v>0</v>
      </c>
      <c r="H7" s="67" t="s">
        <v>118</v>
      </c>
      <c r="I7" s="68" t="s">
        <v>118</v>
      </c>
      <c r="J7" s="69" t="s">
        <v>118</v>
      </c>
      <c r="K7" s="68" t="s">
        <v>118</v>
      </c>
      <c r="L7" s="109">
        <v>1328</v>
      </c>
      <c r="M7" s="60">
        <v>0</v>
      </c>
      <c r="N7" s="67" t="s">
        <v>118</v>
      </c>
      <c r="O7" s="68" t="s">
        <v>118</v>
      </c>
      <c r="P7" s="69" t="s">
        <v>118</v>
      </c>
      <c r="Q7" s="68" t="s">
        <v>118</v>
      </c>
      <c r="R7" s="109">
        <v>14987</v>
      </c>
      <c r="S7" s="60">
        <v>0</v>
      </c>
    </row>
    <row r="8" spans="1:161" x14ac:dyDescent="0.3">
      <c r="A8" s="103" t="s">
        <v>99</v>
      </c>
      <c r="B8" s="67" t="s">
        <v>118</v>
      </c>
      <c r="C8" s="68" t="s">
        <v>118</v>
      </c>
      <c r="D8" s="69" t="s">
        <v>118</v>
      </c>
      <c r="E8" s="68" t="s">
        <v>118</v>
      </c>
      <c r="F8" s="109">
        <v>48055</v>
      </c>
      <c r="G8" s="60">
        <v>0</v>
      </c>
      <c r="H8" s="67" t="s">
        <v>118</v>
      </c>
      <c r="I8" s="68" t="s">
        <v>118</v>
      </c>
      <c r="J8" s="69" t="s">
        <v>118</v>
      </c>
      <c r="K8" s="68" t="s">
        <v>118</v>
      </c>
      <c r="L8" s="109">
        <v>292</v>
      </c>
      <c r="M8" s="60">
        <v>0</v>
      </c>
      <c r="N8" s="67" t="s">
        <v>118</v>
      </c>
      <c r="O8" s="68" t="s">
        <v>118</v>
      </c>
      <c r="P8" s="69" t="s">
        <v>118</v>
      </c>
      <c r="Q8" s="68" t="s">
        <v>118</v>
      </c>
      <c r="R8" s="109">
        <v>2039</v>
      </c>
      <c r="S8" s="60">
        <v>0</v>
      </c>
    </row>
    <row r="9" spans="1:161" x14ac:dyDescent="0.3">
      <c r="A9" s="103" t="s">
        <v>100</v>
      </c>
      <c r="B9" s="67" t="s">
        <v>118</v>
      </c>
      <c r="C9" s="68" t="s">
        <v>118</v>
      </c>
      <c r="D9" s="69" t="s">
        <v>118</v>
      </c>
      <c r="E9" s="68" t="s">
        <v>118</v>
      </c>
      <c r="F9" s="109">
        <v>2194</v>
      </c>
      <c r="G9" s="60">
        <v>0</v>
      </c>
      <c r="H9" s="67" t="s">
        <v>118</v>
      </c>
      <c r="I9" s="68" t="s">
        <v>118</v>
      </c>
      <c r="J9" s="69" t="s">
        <v>118</v>
      </c>
      <c r="K9" s="68" t="s">
        <v>118</v>
      </c>
      <c r="L9" s="109" t="s">
        <v>126</v>
      </c>
      <c r="M9" s="60">
        <v>0</v>
      </c>
      <c r="N9" s="67" t="s">
        <v>118</v>
      </c>
      <c r="O9" s="68" t="s">
        <v>118</v>
      </c>
      <c r="P9" s="69" t="s">
        <v>118</v>
      </c>
      <c r="Q9" s="68" t="s">
        <v>118</v>
      </c>
      <c r="R9" s="109">
        <v>4110</v>
      </c>
      <c r="S9" s="60">
        <v>0</v>
      </c>
    </row>
    <row r="10" spans="1:161" x14ac:dyDescent="0.3">
      <c r="A10" s="103" t="s">
        <v>103</v>
      </c>
      <c r="B10" s="67" t="s">
        <v>118</v>
      </c>
      <c r="C10" s="68" t="s">
        <v>118</v>
      </c>
      <c r="D10" s="69" t="s">
        <v>118</v>
      </c>
      <c r="E10" s="68" t="s">
        <v>118</v>
      </c>
      <c r="F10" s="109"/>
      <c r="G10" s="60">
        <v>0</v>
      </c>
      <c r="H10" s="67" t="s">
        <v>118</v>
      </c>
      <c r="I10" s="68" t="s">
        <v>118</v>
      </c>
      <c r="J10" s="69" t="s">
        <v>118</v>
      </c>
      <c r="K10" s="68" t="s">
        <v>118</v>
      </c>
      <c r="L10" s="69" t="s">
        <v>118</v>
      </c>
      <c r="M10" s="60">
        <v>0</v>
      </c>
      <c r="N10" s="67" t="s">
        <v>118</v>
      </c>
      <c r="O10" s="68" t="s">
        <v>118</v>
      </c>
      <c r="P10" s="69" t="s">
        <v>118</v>
      </c>
      <c r="Q10" s="68" t="s">
        <v>118</v>
      </c>
      <c r="R10" s="109">
        <v>16792</v>
      </c>
      <c r="S10" s="60">
        <v>0</v>
      </c>
    </row>
    <row r="11" spans="1:161" x14ac:dyDescent="0.3">
      <c r="A11" s="103" t="s">
        <v>104</v>
      </c>
      <c r="B11" s="67" t="s">
        <v>118</v>
      </c>
      <c r="C11" s="68" t="s">
        <v>118</v>
      </c>
      <c r="D11" s="69" t="s">
        <v>118</v>
      </c>
      <c r="E11" s="68" t="s">
        <v>118</v>
      </c>
      <c r="F11" s="109"/>
      <c r="G11" s="60">
        <v>0</v>
      </c>
      <c r="H11" s="67" t="s">
        <v>118</v>
      </c>
      <c r="I11" s="68" t="s">
        <v>118</v>
      </c>
      <c r="J11" s="69" t="s">
        <v>118</v>
      </c>
      <c r="K11" s="68" t="s">
        <v>118</v>
      </c>
      <c r="L11" s="69" t="s">
        <v>118</v>
      </c>
      <c r="M11" s="60">
        <v>0</v>
      </c>
      <c r="N11" s="67" t="s">
        <v>118</v>
      </c>
      <c r="O11" s="68" t="s">
        <v>118</v>
      </c>
      <c r="P11" s="69" t="s">
        <v>118</v>
      </c>
      <c r="Q11" s="68" t="s">
        <v>118</v>
      </c>
      <c r="R11" s="109">
        <v>654</v>
      </c>
      <c r="S11" s="60">
        <v>0</v>
      </c>
    </row>
    <row r="12" spans="1:161" x14ac:dyDescent="0.3">
      <c r="A12" s="103" t="s">
        <v>105</v>
      </c>
      <c r="B12" s="67" t="s">
        <v>118</v>
      </c>
      <c r="C12" s="68" t="s">
        <v>118</v>
      </c>
      <c r="D12" s="69" t="s">
        <v>118</v>
      </c>
      <c r="E12" s="68" t="s">
        <v>118</v>
      </c>
      <c r="F12" s="109"/>
      <c r="G12" s="60">
        <v>0</v>
      </c>
      <c r="H12" s="67" t="s">
        <v>118</v>
      </c>
      <c r="I12" s="68" t="s">
        <v>118</v>
      </c>
      <c r="J12" s="69" t="s">
        <v>118</v>
      </c>
      <c r="K12" s="68" t="s">
        <v>118</v>
      </c>
      <c r="L12" s="69" t="s">
        <v>118</v>
      </c>
      <c r="M12" s="60">
        <v>0</v>
      </c>
      <c r="N12" s="67" t="s">
        <v>118</v>
      </c>
      <c r="O12" s="68" t="s">
        <v>118</v>
      </c>
      <c r="P12" s="69" t="s">
        <v>118</v>
      </c>
      <c r="Q12" s="68" t="s">
        <v>118</v>
      </c>
      <c r="R12" s="109">
        <v>8007</v>
      </c>
      <c r="S12" s="60">
        <v>0</v>
      </c>
    </row>
    <row r="13" spans="1:161" x14ac:dyDescent="0.3">
      <c r="A13" s="103" t="s">
        <v>107</v>
      </c>
      <c r="B13" s="67" t="s">
        <v>118</v>
      </c>
      <c r="C13" s="68" t="s">
        <v>118</v>
      </c>
      <c r="D13" s="69" t="s">
        <v>118</v>
      </c>
      <c r="E13" s="68" t="s">
        <v>118</v>
      </c>
      <c r="F13" s="109"/>
      <c r="G13" s="60">
        <v>0</v>
      </c>
      <c r="H13" s="67" t="s">
        <v>118</v>
      </c>
      <c r="I13" s="68" t="s">
        <v>118</v>
      </c>
      <c r="J13" s="69" t="s">
        <v>118</v>
      </c>
      <c r="K13" s="68" t="s">
        <v>118</v>
      </c>
      <c r="L13" s="69" t="s">
        <v>118</v>
      </c>
      <c r="M13" s="60">
        <v>0</v>
      </c>
      <c r="N13" s="67" t="s">
        <v>118</v>
      </c>
      <c r="O13" s="68" t="s">
        <v>118</v>
      </c>
      <c r="P13" s="69" t="s">
        <v>118</v>
      </c>
      <c r="Q13" s="68" t="s">
        <v>118</v>
      </c>
      <c r="R13" s="109">
        <v>12266</v>
      </c>
      <c r="S13" s="60">
        <v>0</v>
      </c>
    </row>
    <row r="14" spans="1:161" x14ac:dyDescent="0.3">
      <c r="A14" s="103" t="s">
        <v>108</v>
      </c>
      <c r="B14" s="67" t="s">
        <v>118</v>
      </c>
      <c r="C14" s="68" t="s">
        <v>118</v>
      </c>
      <c r="D14" s="69" t="s">
        <v>118</v>
      </c>
      <c r="E14" s="68" t="s">
        <v>118</v>
      </c>
      <c r="F14" s="109"/>
      <c r="G14" s="60">
        <v>0</v>
      </c>
      <c r="H14" s="67" t="s">
        <v>118</v>
      </c>
      <c r="I14" s="68" t="s">
        <v>118</v>
      </c>
      <c r="J14" s="69" t="s">
        <v>118</v>
      </c>
      <c r="K14" s="68" t="s">
        <v>118</v>
      </c>
      <c r="L14" s="69" t="s">
        <v>118</v>
      </c>
      <c r="M14" s="60">
        <v>0</v>
      </c>
      <c r="N14" s="67" t="s">
        <v>118</v>
      </c>
      <c r="O14" s="68" t="s">
        <v>118</v>
      </c>
      <c r="P14" s="69" t="s">
        <v>118</v>
      </c>
      <c r="Q14" s="68" t="s">
        <v>118</v>
      </c>
      <c r="R14" s="109">
        <v>1941</v>
      </c>
      <c r="S14" s="60">
        <v>0</v>
      </c>
    </row>
    <row r="15" spans="1:161" x14ac:dyDescent="0.3">
      <c r="A15" s="103" t="s">
        <v>109</v>
      </c>
      <c r="B15" s="67" t="s">
        <v>118</v>
      </c>
      <c r="C15" s="68" t="s">
        <v>118</v>
      </c>
      <c r="D15" s="69" t="s">
        <v>118</v>
      </c>
      <c r="E15" s="68" t="s">
        <v>118</v>
      </c>
      <c r="F15" s="109"/>
      <c r="G15" s="60">
        <v>0</v>
      </c>
      <c r="H15" s="67" t="s">
        <v>118</v>
      </c>
      <c r="I15" s="68" t="s">
        <v>118</v>
      </c>
      <c r="J15" s="69" t="s">
        <v>118</v>
      </c>
      <c r="K15" s="68" t="s">
        <v>118</v>
      </c>
      <c r="L15" s="69" t="s">
        <v>118</v>
      </c>
      <c r="M15" s="60">
        <v>0</v>
      </c>
      <c r="N15" s="67" t="s">
        <v>118</v>
      </c>
      <c r="O15" s="68" t="s">
        <v>118</v>
      </c>
      <c r="P15" s="69" t="s">
        <v>118</v>
      </c>
      <c r="Q15" s="68" t="s">
        <v>118</v>
      </c>
      <c r="R15" s="109">
        <v>4069</v>
      </c>
      <c r="S15" s="60">
        <v>0</v>
      </c>
    </row>
    <row r="16" spans="1:161" x14ac:dyDescent="0.3">
      <c r="A16" s="103"/>
      <c r="B16" s="67"/>
      <c r="C16" s="68"/>
      <c r="D16" s="69"/>
      <c r="E16" s="68"/>
      <c r="F16" s="109"/>
      <c r="G16" s="60"/>
      <c r="H16" s="67"/>
      <c r="I16" s="68"/>
      <c r="J16" s="69"/>
      <c r="K16" s="68"/>
      <c r="L16" s="109"/>
      <c r="M16" s="60"/>
      <c r="N16" s="67"/>
      <c r="O16" s="68"/>
      <c r="P16" s="69"/>
      <c r="Q16" s="68"/>
      <c r="R16" s="109"/>
      <c r="S16" s="60"/>
    </row>
    <row r="17" spans="1:161" x14ac:dyDescent="0.3">
      <c r="A17" s="103" t="s">
        <v>16</v>
      </c>
      <c r="B17" s="67"/>
      <c r="C17" s="68"/>
      <c r="D17" s="69"/>
      <c r="E17" s="68"/>
      <c r="F17" s="109"/>
      <c r="G17" s="60"/>
      <c r="H17" s="67"/>
      <c r="I17" s="68"/>
      <c r="J17" s="69"/>
      <c r="K17" s="68"/>
      <c r="L17" s="109"/>
      <c r="M17" s="60"/>
      <c r="N17" s="67"/>
      <c r="O17" s="68"/>
      <c r="P17" s="69"/>
      <c r="Q17" s="68"/>
      <c r="R17" s="109"/>
      <c r="S17" s="60"/>
    </row>
    <row r="18" spans="1:161" x14ac:dyDescent="0.3">
      <c r="A18" s="110" t="s">
        <v>134</v>
      </c>
      <c r="B18" s="67" t="s">
        <v>118</v>
      </c>
      <c r="C18" s="68" t="s">
        <v>118</v>
      </c>
      <c r="D18" s="69" t="s">
        <v>118</v>
      </c>
      <c r="E18" s="68" t="s">
        <v>118</v>
      </c>
      <c r="F18" s="109">
        <f>SUM(F7:F17)</f>
        <v>116114</v>
      </c>
      <c r="G18" s="109">
        <f>SUM(G7:G17)</f>
        <v>0</v>
      </c>
      <c r="H18" s="67" t="s">
        <v>118</v>
      </c>
      <c r="I18" s="68" t="s">
        <v>118</v>
      </c>
      <c r="J18" s="69" t="s">
        <v>118</v>
      </c>
      <c r="K18" s="68" t="s">
        <v>118</v>
      </c>
      <c r="L18" s="109" t="s">
        <v>126</v>
      </c>
      <c r="M18" s="109">
        <f>SUM(M7:M17)</f>
        <v>0</v>
      </c>
      <c r="N18" s="67" t="s">
        <v>118</v>
      </c>
      <c r="O18" s="68" t="s">
        <v>118</v>
      </c>
      <c r="P18" s="69" t="s">
        <v>118</v>
      </c>
      <c r="Q18" s="68" t="s">
        <v>118</v>
      </c>
      <c r="R18" s="109">
        <f>SUM(R7:R17)</f>
        <v>64865</v>
      </c>
      <c r="S18" s="60">
        <f>SUM(S7:S17)</f>
        <v>0</v>
      </c>
    </row>
    <row r="19" spans="1:161" s="111" customFormat="1" x14ac:dyDescent="0.3">
      <c r="A19" s="98" t="s">
        <v>17</v>
      </c>
      <c r="B19" s="98"/>
      <c r="C19" s="99"/>
      <c r="D19" s="99"/>
      <c r="E19" s="99"/>
      <c r="F19" s="99"/>
      <c r="G19" s="100"/>
      <c r="H19" s="98"/>
      <c r="I19" s="99"/>
      <c r="J19" s="99"/>
      <c r="K19" s="99"/>
      <c r="L19" s="99"/>
      <c r="M19" s="100"/>
      <c r="N19" s="98"/>
      <c r="O19" s="99"/>
      <c r="P19" s="99"/>
      <c r="Q19" s="99"/>
      <c r="R19" s="99"/>
      <c r="S19" s="100"/>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1"/>
      <c r="BA19" s="101"/>
      <c r="BB19" s="101"/>
      <c r="BC19" s="101"/>
      <c r="BD19" s="101"/>
      <c r="BE19" s="101"/>
      <c r="BF19" s="101"/>
      <c r="BG19" s="101"/>
      <c r="BH19" s="101"/>
      <c r="BI19" s="101"/>
      <c r="BJ19" s="101"/>
      <c r="BK19" s="101"/>
      <c r="BL19" s="101"/>
      <c r="BM19" s="101"/>
      <c r="BN19" s="101"/>
      <c r="BO19" s="101"/>
      <c r="BP19" s="101"/>
      <c r="BQ19" s="101"/>
      <c r="BR19" s="101"/>
      <c r="BS19" s="101"/>
      <c r="BT19" s="101"/>
      <c r="BU19" s="101"/>
      <c r="BV19" s="101"/>
      <c r="BW19" s="101"/>
      <c r="BX19" s="101"/>
      <c r="BY19" s="101"/>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row>
    <row r="20" spans="1:161" x14ac:dyDescent="0.3">
      <c r="A20" s="103" t="s">
        <v>18</v>
      </c>
      <c r="B20" s="112"/>
      <c r="C20" s="68"/>
      <c r="D20" s="69"/>
      <c r="E20" s="68"/>
      <c r="F20" s="113"/>
      <c r="G20" s="62"/>
      <c r="H20" s="112"/>
      <c r="I20" s="68"/>
      <c r="J20" s="69"/>
      <c r="K20" s="68"/>
      <c r="L20" s="113"/>
      <c r="M20" s="62"/>
      <c r="N20" s="112"/>
      <c r="O20" s="68"/>
      <c r="P20" s="69"/>
      <c r="Q20" s="68"/>
      <c r="R20" s="113"/>
      <c r="S20" s="62"/>
    </row>
    <row r="21" spans="1:161" x14ac:dyDescent="0.3">
      <c r="A21" s="103" t="s">
        <v>19</v>
      </c>
      <c r="B21" s="112" t="s">
        <v>118</v>
      </c>
      <c r="C21" s="68" t="s">
        <v>118</v>
      </c>
      <c r="D21" s="69" t="s">
        <v>118</v>
      </c>
      <c r="E21" s="68" t="s">
        <v>118</v>
      </c>
      <c r="F21" s="113" t="s">
        <v>118</v>
      </c>
      <c r="G21" s="62" t="s">
        <v>118</v>
      </c>
      <c r="H21" s="112" t="s">
        <v>118</v>
      </c>
      <c r="I21" s="68" t="s">
        <v>118</v>
      </c>
      <c r="J21" s="69" t="s">
        <v>118</v>
      </c>
      <c r="K21" s="68" t="s">
        <v>118</v>
      </c>
      <c r="L21" s="113" t="s">
        <v>118</v>
      </c>
      <c r="M21" s="62" t="s">
        <v>118</v>
      </c>
      <c r="N21" s="112" t="s">
        <v>118</v>
      </c>
      <c r="O21" s="68" t="s">
        <v>118</v>
      </c>
      <c r="P21" s="69" t="s">
        <v>118</v>
      </c>
      <c r="Q21" s="68" t="s">
        <v>118</v>
      </c>
      <c r="R21" s="113" t="s">
        <v>118</v>
      </c>
      <c r="S21" s="62" t="s">
        <v>118</v>
      </c>
    </row>
    <row r="22" spans="1:161" x14ac:dyDescent="0.3">
      <c r="A22" s="103" t="s">
        <v>20</v>
      </c>
      <c r="B22" s="112" t="s">
        <v>118</v>
      </c>
      <c r="C22" s="68" t="s">
        <v>118</v>
      </c>
      <c r="D22" s="69" t="s">
        <v>118</v>
      </c>
      <c r="E22" s="68" t="s">
        <v>118</v>
      </c>
      <c r="F22" s="113" t="s">
        <v>118</v>
      </c>
      <c r="G22" s="62" t="s">
        <v>118</v>
      </c>
      <c r="H22" s="112" t="s">
        <v>118</v>
      </c>
      <c r="I22" s="68" t="s">
        <v>118</v>
      </c>
      <c r="J22" s="69" t="s">
        <v>118</v>
      </c>
      <c r="K22" s="68" t="s">
        <v>118</v>
      </c>
      <c r="L22" s="113" t="s">
        <v>118</v>
      </c>
      <c r="M22" s="62" t="s">
        <v>118</v>
      </c>
      <c r="N22" s="112" t="s">
        <v>118</v>
      </c>
      <c r="O22" s="68" t="s">
        <v>118</v>
      </c>
      <c r="P22" s="69" t="s">
        <v>118</v>
      </c>
      <c r="Q22" s="68" t="s">
        <v>118</v>
      </c>
      <c r="R22" s="113" t="s">
        <v>118</v>
      </c>
      <c r="S22" s="62" t="s">
        <v>118</v>
      </c>
    </row>
    <row r="23" spans="1:161" x14ac:dyDescent="0.3">
      <c r="A23" s="103" t="s">
        <v>21</v>
      </c>
      <c r="B23" s="112"/>
      <c r="C23" s="68"/>
      <c r="D23" s="69"/>
      <c r="E23" s="68"/>
      <c r="F23" s="113"/>
      <c r="G23" s="62"/>
      <c r="H23" s="112"/>
      <c r="I23" s="68"/>
      <c r="J23" s="69"/>
      <c r="K23" s="68"/>
      <c r="L23" s="113"/>
      <c r="M23" s="62"/>
      <c r="N23" s="112"/>
      <c r="O23" s="68"/>
      <c r="P23" s="69"/>
      <c r="Q23" s="68"/>
      <c r="R23" s="113"/>
      <c r="S23" s="62"/>
    </row>
    <row r="24" spans="1:161" ht="18.75" customHeight="1" thickBot="1" x14ac:dyDescent="0.35">
      <c r="A24" s="114" t="s">
        <v>134</v>
      </c>
      <c r="B24" s="45" t="s">
        <v>118</v>
      </c>
      <c r="C24" s="46" t="s">
        <v>118</v>
      </c>
      <c r="D24" s="47" t="s">
        <v>118</v>
      </c>
      <c r="E24" s="46" t="s">
        <v>118</v>
      </c>
      <c r="F24" s="48" t="s">
        <v>118</v>
      </c>
      <c r="G24" s="49" t="s">
        <v>118</v>
      </c>
      <c r="H24" s="45" t="s">
        <v>118</v>
      </c>
      <c r="I24" s="46" t="s">
        <v>118</v>
      </c>
      <c r="J24" s="47" t="s">
        <v>118</v>
      </c>
      <c r="K24" s="46" t="s">
        <v>118</v>
      </c>
      <c r="L24" s="48" t="s">
        <v>118</v>
      </c>
      <c r="M24" s="49" t="s">
        <v>118</v>
      </c>
      <c r="N24" s="45" t="s">
        <v>118</v>
      </c>
      <c r="O24" s="46" t="s">
        <v>118</v>
      </c>
      <c r="P24" s="47" t="s">
        <v>118</v>
      </c>
      <c r="Q24" s="46" t="s">
        <v>118</v>
      </c>
      <c r="R24" s="48" t="s">
        <v>118</v>
      </c>
      <c r="S24" s="49" t="s">
        <v>118</v>
      </c>
    </row>
    <row r="25" spans="1:161" x14ac:dyDescent="0.3">
      <c r="A25" s="281" t="s">
        <v>59</v>
      </c>
      <c r="B25" s="282"/>
      <c r="C25" s="282"/>
      <c r="D25" s="282"/>
      <c r="E25" s="282"/>
      <c r="F25" s="282"/>
      <c r="G25" s="282"/>
      <c r="H25" s="282"/>
      <c r="I25" s="282"/>
      <c r="J25" s="282"/>
      <c r="K25" s="282"/>
      <c r="L25" s="282"/>
      <c r="M25" s="302"/>
      <c r="N25" s="281"/>
      <c r="O25" s="282"/>
      <c r="P25" s="282"/>
      <c r="Q25" s="282"/>
      <c r="R25" s="282"/>
      <c r="S25" s="283"/>
    </row>
    <row r="26" spans="1:161" ht="18.75" customHeight="1" x14ac:dyDescent="0.3">
      <c r="A26" s="115" t="s">
        <v>65</v>
      </c>
      <c r="B26" s="45" t="s">
        <v>118</v>
      </c>
      <c r="C26" s="46" t="s">
        <v>118</v>
      </c>
      <c r="D26" s="47" t="s">
        <v>118</v>
      </c>
      <c r="E26" s="46" t="s">
        <v>118</v>
      </c>
      <c r="F26" s="48" t="s">
        <v>118</v>
      </c>
      <c r="G26" s="49" t="s">
        <v>118</v>
      </c>
      <c r="H26" s="45" t="s">
        <v>118</v>
      </c>
      <c r="I26" s="46" t="s">
        <v>118</v>
      </c>
      <c r="J26" s="47" t="s">
        <v>118</v>
      </c>
      <c r="K26" s="46" t="s">
        <v>118</v>
      </c>
      <c r="L26" s="48" t="s">
        <v>118</v>
      </c>
      <c r="M26" s="116" t="s">
        <v>118</v>
      </c>
      <c r="N26" s="45" t="s">
        <v>118</v>
      </c>
      <c r="O26" s="46" t="s">
        <v>118</v>
      </c>
      <c r="P26" s="47" t="s">
        <v>118</v>
      </c>
      <c r="Q26" s="46" t="s">
        <v>118</v>
      </c>
      <c r="R26" s="48" t="s">
        <v>118</v>
      </c>
      <c r="S26" s="116" t="s">
        <v>118</v>
      </c>
    </row>
    <row r="27" spans="1:161" ht="18.75" customHeight="1" thickBot="1" x14ac:dyDescent="0.35">
      <c r="A27" s="117"/>
      <c r="B27" s="118"/>
      <c r="C27" s="119"/>
      <c r="D27" s="120"/>
      <c r="E27" s="119"/>
      <c r="F27" s="121"/>
      <c r="G27" s="122"/>
      <c r="H27" s="118"/>
      <c r="I27" s="119"/>
      <c r="J27" s="120"/>
      <c r="K27" s="119"/>
      <c r="L27" s="121"/>
      <c r="M27" s="123"/>
      <c r="N27" s="118"/>
      <c r="O27" s="119"/>
      <c r="P27" s="120"/>
      <c r="Q27" s="119"/>
      <c r="R27" s="121"/>
      <c r="S27" s="123"/>
    </row>
    <row r="28" spans="1:161" x14ac:dyDescent="0.3">
      <c r="A28" s="303" t="s">
        <v>22</v>
      </c>
      <c r="B28" s="304"/>
      <c r="C28" s="304"/>
      <c r="D28" s="304"/>
      <c r="E28" s="304"/>
      <c r="F28" s="304"/>
      <c r="G28" s="304"/>
      <c r="H28" s="304"/>
      <c r="I28" s="304"/>
      <c r="J28" s="304"/>
      <c r="K28" s="304"/>
      <c r="L28" s="304"/>
      <c r="M28" s="305"/>
      <c r="N28" s="281"/>
      <c r="O28" s="282"/>
      <c r="P28" s="282"/>
      <c r="Q28" s="282"/>
      <c r="R28" s="282"/>
      <c r="S28" s="283"/>
    </row>
    <row r="29" spans="1:161" x14ac:dyDescent="0.3">
      <c r="A29" s="124" t="s">
        <v>68</v>
      </c>
      <c r="B29" s="35" t="s">
        <v>118</v>
      </c>
      <c r="C29" s="36" t="s">
        <v>118</v>
      </c>
      <c r="D29" s="37" t="s">
        <v>118</v>
      </c>
      <c r="E29" s="36" t="s">
        <v>118</v>
      </c>
      <c r="F29" s="38" t="s">
        <v>118</v>
      </c>
      <c r="G29" s="39" t="s">
        <v>118</v>
      </c>
      <c r="H29" s="35" t="s">
        <v>118</v>
      </c>
      <c r="I29" s="36" t="s">
        <v>118</v>
      </c>
      <c r="J29" s="37" t="s">
        <v>118</v>
      </c>
      <c r="K29" s="36" t="s">
        <v>118</v>
      </c>
      <c r="L29" s="38" t="s">
        <v>118</v>
      </c>
      <c r="M29" s="39" t="s">
        <v>118</v>
      </c>
      <c r="N29" s="35" t="s">
        <v>118</v>
      </c>
      <c r="O29" s="36" t="s">
        <v>118</v>
      </c>
      <c r="P29" s="37" t="s">
        <v>118</v>
      </c>
      <c r="Q29" s="36" t="s">
        <v>118</v>
      </c>
      <c r="R29" s="38" t="s">
        <v>118</v>
      </c>
      <c r="S29" s="39" t="s">
        <v>118</v>
      </c>
    </row>
    <row r="30" spans="1:161" x14ac:dyDescent="0.3">
      <c r="A30" s="124" t="s">
        <v>24</v>
      </c>
      <c r="B30" s="40" t="s">
        <v>118</v>
      </c>
      <c r="C30" s="41" t="s">
        <v>118</v>
      </c>
      <c r="D30" s="42" t="s">
        <v>118</v>
      </c>
      <c r="E30" s="41" t="s">
        <v>118</v>
      </c>
      <c r="F30" s="43" t="s">
        <v>118</v>
      </c>
      <c r="G30" s="44" t="s">
        <v>118</v>
      </c>
      <c r="H30" s="40" t="s">
        <v>118</v>
      </c>
      <c r="I30" s="41" t="s">
        <v>118</v>
      </c>
      <c r="J30" s="42" t="s">
        <v>118</v>
      </c>
      <c r="K30" s="41" t="s">
        <v>118</v>
      </c>
      <c r="L30" s="43" t="s">
        <v>118</v>
      </c>
      <c r="M30" s="44" t="s">
        <v>118</v>
      </c>
      <c r="N30" s="40" t="s">
        <v>118</v>
      </c>
      <c r="O30" s="41" t="s">
        <v>118</v>
      </c>
      <c r="P30" s="42" t="s">
        <v>118</v>
      </c>
      <c r="Q30" s="41" t="s">
        <v>118</v>
      </c>
      <c r="R30" s="43" t="s">
        <v>118</v>
      </c>
      <c r="S30" s="44" t="s">
        <v>118</v>
      </c>
    </row>
    <row r="31" spans="1:161" x14ac:dyDescent="0.3">
      <c r="A31" s="125" t="s">
        <v>55</v>
      </c>
      <c r="B31" s="45" t="s">
        <v>118</v>
      </c>
      <c r="C31" s="46" t="s">
        <v>118</v>
      </c>
      <c r="D31" s="47" t="s">
        <v>118</v>
      </c>
      <c r="E31" s="46" t="s">
        <v>118</v>
      </c>
      <c r="F31" s="48" t="s">
        <v>118</v>
      </c>
      <c r="G31" s="49" t="s">
        <v>118</v>
      </c>
      <c r="H31" s="45" t="s">
        <v>118</v>
      </c>
      <c r="I31" s="46" t="s">
        <v>118</v>
      </c>
      <c r="J31" s="47" t="s">
        <v>118</v>
      </c>
      <c r="K31" s="46" t="s">
        <v>118</v>
      </c>
      <c r="L31" s="48" t="s">
        <v>118</v>
      </c>
      <c r="M31" s="49" t="s">
        <v>118</v>
      </c>
      <c r="N31" s="45" t="s">
        <v>118</v>
      </c>
      <c r="O31" s="46" t="s">
        <v>118</v>
      </c>
      <c r="P31" s="47" t="s">
        <v>118</v>
      </c>
      <c r="Q31" s="46" t="s">
        <v>118</v>
      </c>
      <c r="R31" s="48" t="s">
        <v>118</v>
      </c>
      <c r="S31" s="49" t="s">
        <v>118</v>
      </c>
    </row>
    <row r="32" spans="1:161" x14ac:dyDescent="0.3">
      <c r="A32" s="126" t="s">
        <v>25</v>
      </c>
      <c r="B32" s="127"/>
      <c r="C32" s="128"/>
      <c r="D32" s="129"/>
      <c r="E32" s="130"/>
      <c r="F32" s="131"/>
      <c r="G32" s="132"/>
      <c r="H32" s="127"/>
      <c r="I32" s="128"/>
      <c r="J32" s="129"/>
      <c r="K32" s="130"/>
      <c r="L32" s="131"/>
      <c r="M32" s="132"/>
      <c r="N32" s="127"/>
      <c r="O32" s="128"/>
      <c r="P32" s="129"/>
      <c r="Q32" s="130"/>
      <c r="R32" s="131"/>
      <c r="S32" s="132"/>
    </row>
    <row r="33" spans="1:19" x14ac:dyDescent="0.3">
      <c r="A33" s="103" t="s">
        <v>101</v>
      </c>
      <c r="B33" s="67" t="s">
        <v>118</v>
      </c>
      <c r="C33" s="68" t="s">
        <v>118</v>
      </c>
      <c r="D33" s="69" t="s">
        <v>118</v>
      </c>
      <c r="E33" s="68" t="s">
        <v>118</v>
      </c>
      <c r="F33" s="48" t="s">
        <v>118</v>
      </c>
      <c r="G33" s="60" t="s">
        <v>126</v>
      </c>
      <c r="H33" s="67" t="s">
        <v>118</v>
      </c>
      <c r="I33" s="68" t="s">
        <v>118</v>
      </c>
      <c r="J33" s="69" t="s">
        <v>118</v>
      </c>
      <c r="K33" s="68" t="s">
        <v>118</v>
      </c>
      <c r="L33" s="133" t="s">
        <v>118</v>
      </c>
      <c r="M33" s="134" t="s">
        <v>118</v>
      </c>
      <c r="N33" s="67" t="s">
        <v>118</v>
      </c>
      <c r="O33" s="68" t="s">
        <v>118</v>
      </c>
      <c r="P33" s="69" t="s">
        <v>118</v>
      </c>
      <c r="Q33" s="68" t="s">
        <v>118</v>
      </c>
      <c r="R33" s="133" t="s">
        <v>118</v>
      </c>
      <c r="S33" s="60" t="s">
        <v>126</v>
      </c>
    </row>
    <row r="34" spans="1:19" x14ac:dyDescent="0.3">
      <c r="A34" s="103" t="s">
        <v>102</v>
      </c>
      <c r="B34" s="67" t="s">
        <v>118</v>
      </c>
      <c r="C34" s="68" t="s">
        <v>118</v>
      </c>
      <c r="D34" s="69" t="s">
        <v>118</v>
      </c>
      <c r="E34" s="68" t="s">
        <v>118</v>
      </c>
      <c r="F34" s="48" t="s">
        <v>118</v>
      </c>
      <c r="G34" s="60" t="s">
        <v>126</v>
      </c>
      <c r="H34" s="67" t="s">
        <v>118</v>
      </c>
      <c r="I34" s="68" t="s">
        <v>118</v>
      </c>
      <c r="J34" s="69" t="s">
        <v>118</v>
      </c>
      <c r="K34" s="68" t="s">
        <v>118</v>
      </c>
      <c r="L34" s="133" t="s">
        <v>118</v>
      </c>
      <c r="M34" s="134" t="s">
        <v>118</v>
      </c>
      <c r="N34" s="67" t="s">
        <v>118</v>
      </c>
      <c r="O34" s="68" t="s">
        <v>118</v>
      </c>
      <c r="P34" s="69" t="s">
        <v>118</v>
      </c>
      <c r="Q34" s="68" t="s">
        <v>118</v>
      </c>
      <c r="R34" s="133" t="s">
        <v>118</v>
      </c>
      <c r="S34" s="60" t="s">
        <v>126</v>
      </c>
    </row>
    <row r="35" spans="1:19" x14ac:dyDescent="0.3">
      <c r="A35" s="103" t="s">
        <v>106</v>
      </c>
      <c r="B35" s="67" t="s">
        <v>118</v>
      </c>
      <c r="C35" s="68" t="s">
        <v>118</v>
      </c>
      <c r="D35" s="69" t="s">
        <v>118</v>
      </c>
      <c r="E35" s="68" t="s">
        <v>118</v>
      </c>
      <c r="F35" s="48" t="s">
        <v>118</v>
      </c>
      <c r="G35" s="68" t="s">
        <v>118</v>
      </c>
      <c r="H35" s="67" t="s">
        <v>118</v>
      </c>
      <c r="I35" s="68" t="s">
        <v>118</v>
      </c>
      <c r="J35" s="69" t="s">
        <v>118</v>
      </c>
      <c r="K35" s="68" t="s">
        <v>118</v>
      </c>
      <c r="L35" s="133" t="s">
        <v>118</v>
      </c>
      <c r="M35" s="134" t="s">
        <v>118</v>
      </c>
      <c r="N35" s="67" t="s">
        <v>118</v>
      </c>
      <c r="O35" s="68" t="s">
        <v>118</v>
      </c>
      <c r="P35" s="69" t="s">
        <v>118</v>
      </c>
      <c r="Q35" s="68" t="s">
        <v>118</v>
      </c>
      <c r="R35" s="133" t="s">
        <v>118</v>
      </c>
      <c r="S35" s="60" t="s">
        <v>126</v>
      </c>
    </row>
    <row r="36" spans="1:19" x14ac:dyDescent="0.3">
      <c r="A36" s="103" t="s">
        <v>110</v>
      </c>
      <c r="B36" s="67" t="s">
        <v>118</v>
      </c>
      <c r="C36" s="68" t="s">
        <v>118</v>
      </c>
      <c r="D36" s="69" t="s">
        <v>118</v>
      </c>
      <c r="E36" s="68" t="s">
        <v>118</v>
      </c>
      <c r="F36" s="48" t="s">
        <v>118</v>
      </c>
      <c r="G36" s="68" t="s">
        <v>118</v>
      </c>
      <c r="H36" s="67" t="s">
        <v>118</v>
      </c>
      <c r="I36" s="68" t="s">
        <v>118</v>
      </c>
      <c r="J36" s="69" t="s">
        <v>118</v>
      </c>
      <c r="K36" s="68" t="s">
        <v>118</v>
      </c>
      <c r="L36" s="133" t="s">
        <v>118</v>
      </c>
      <c r="M36" s="134" t="s">
        <v>118</v>
      </c>
      <c r="N36" s="67" t="s">
        <v>118</v>
      </c>
      <c r="O36" s="68" t="s">
        <v>118</v>
      </c>
      <c r="P36" s="69" t="s">
        <v>118</v>
      </c>
      <c r="Q36" s="68" t="s">
        <v>118</v>
      </c>
      <c r="R36" s="133" t="s">
        <v>118</v>
      </c>
      <c r="S36" s="60" t="s">
        <v>126</v>
      </c>
    </row>
    <row r="37" spans="1:19" x14ac:dyDescent="0.3">
      <c r="A37" s="103" t="s">
        <v>111</v>
      </c>
      <c r="B37" s="67" t="s">
        <v>118</v>
      </c>
      <c r="C37" s="68" t="s">
        <v>118</v>
      </c>
      <c r="D37" s="69" t="s">
        <v>118</v>
      </c>
      <c r="E37" s="68" t="s">
        <v>118</v>
      </c>
      <c r="F37" s="48" t="s">
        <v>118</v>
      </c>
      <c r="G37" s="68" t="s">
        <v>118</v>
      </c>
      <c r="H37" s="67" t="s">
        <v>118</v>
      </c>
      <c r="I37" s="68" t="s">
        <v>118</v>
      </c>
      <c r="J37" s="69" t="s">
        <v>118</v>
      </c>
      <c r="K37" s="68" t="s">
        <v>118</v>
      </c>
      <c r="L37" s="133" t="s">
        <v>118</v>
      </c>
      <c r="M37" s="134" t="s">
        <v>118</v>
      </c>
      <c r="N37" s="67" t="s">
        <v>118</v>
      </c>
      <c r="O37" s="68" t="s">
        <v>118</v>
      </c>
      <c r="P37" s="69" t="s">
        <v>118</v>
      </c>
      <c r="Q37" s="68" t="s">
        <v>118</v>
      </c>
      <c r="R37" s="133" t="s">
        <v>118</v>
      </c>
      <c r="S37" s="60" t="s">
        <v>126</v>
      </c>
    </row>
    <row r="38" spans="1:19" ht="15" thickBot="1" x14ac:dyDescent="0.35">
      <c r="A38" s="135" t="s">
        <v>26</v>
      </c>
      <c r="B38" s="67" t="s">
        <v>118</v>
      </c>
      <c r="C38" s="68" t="s">
        <v>118</v>
      </c>
      <c r="D38" s="69" t="s">
        <v>118</v>
      </c>
      <c r="E38" s="68" t="s">
        <v>118</v>
      </c>
      <c r="F38" s="136" t="s">
        <v>118</v>
      </c>
      <c r="G38" s="137" t="s">
        <v>126</v>
      </c>
      <c r="H38" s="67" t="s">
        <v>118</v>
      </c>
      <c r="I38" s="68" t="s">
        <v>118</v>
      </c>
      <c r="J38" s="69" t="s">
        <v>118</v>
      </c>
      <c r="K38" s="68" t="s">
        <v>118</v>
      </c>
      <c r="L38" s="136" t="s">
        <v>118</v>
      </c>
      <c r="M38" s="138" t="s">
        <v>118</v>
      </c>
      <c r="N38" s="67" t="s">
        <v>118</v>
      </c>
      <c r="O38" s="68" t="s">
        <v>118</v>
      </c>
      <c r="P38" s="69" t="s">
        <v>118</v>
      </c>
      <c r="Q38" s="68" t="s">
        <v>118</v>
      </c>
      <c r="R38" s="136" t="s">
        <v>118</v>
      </c>
      <c r="S38" s="137" t="s">
        <v>126</v>
      </c>
    </row>
    <row r="40" spans="1:19" ht="15" thickBot="1" x14ac:dyDescent="0.35">
      <c r="A40" s="139" t="s">
        <v>135</v>
      </c>
      <c r="B40" s="140"/>
      <c r="C40" s="140"/>
      <c r="D40" s="140"/>
      <c r="E40" s="140"/>
      <c r="F40" s="140"/>
      <c r="G40" s="140"/>
      <c r="H40" s="140"/>
      <c r="I40" s="140"/>
      <c r="J40" s="140"/>
      <c r="K40" s="140"/>
      <c r="L40" s="140"/>
      <c r="M40" s="140"/>
      <c r="N40" s="140"/>
      <c r="O40" s="140"/>
      <c r="P40" s="140"/>
      <c r="Q40" s="140"/>
      <c r="R40" s="140"/>
      <c r="S40" s="140"/>
    </row>
    <row r="41" spans="1:19" x14ac:dyDescent="0.3">
      <c r="A41" s="85" t="s">
        <v>132</v>
      </c>
      <c r="B41" s="299" t="s">
        <v>97</v>
      </c>
      <c r="C41" s="300"/>
      <c r="D41" s="300"/>
      <c r="E41" s="300"/>
      <c r="F41" s="300"/>
      <c r="G41" s="301"/>
      <c r="H41" s="299" t="s">
        <v>112</v>
      </c>
      <c r="I41" s="300"/>
      <c r="J41" s="300"/>
      <c r="K41" s="300"/>
      <c r="L41" s="300"/>
      <c r="M41" s="301"/>
      <c r="N41" s="299" t="s">
        <v>113</v>
      </c>
      <c r="O41" s="300"/>
      <c r="P41" s="300"/>
      <c r="Q41" s="300"/>
      <c r="R41" s="300"/>
      <c r="S41" s="301"/>
    </row>
    <row r="42" spans="1:19" x14ac:dyDescent="0.3">
      <c r="A42" s="87"/>
      <c r="B42" s="292" t="s">
        <v>61</v>
      </c>
      <c r="C42" s="290"/>
      <c r="D42" s="290" t="s">
        <v>5</v>
      </c>
      <c r="E42" s="290"/>
      <c r="F42" s="290" t="s">
        <v>72</v>
      </c>
      <c r="G42" s="291"/>
      <c r="H42" s="292" t="s">
        <v>61</v>
      </c>
      <c r="I42" s="290"/>
      <c r="J42" s="290" t="s">
        <v>5</v>
      </c>
      <c r="K42" s="290"/>
      <c r="L42" s="290" t="s">
        <v>72</v>
      </c>
      <c r="M42" s="291"/>
      <c r="N42" s="292" t="s">
        <v>61</v>
      </c>
      <c r="O42" s="290"/>
      <c r="P42" s="290" t="s">
        <v>5</v>
      </c>
      <c r="Q42" s="290"/>
      <c r="R42" s="290" t="s">
        <v>72</v>
      </c>
      <c r="S42" s="291"/>
    </row>
    <row r="43" spans="1:19" x14ac:dyDescent="0.3">
      <c r="A43" s="89" t="s">
        <v>133</v>
      </c>
      <c r="B43" s="90" t="s">
        <v>12</v>
      </c>
      <c r="C43" s="91" t="s">
        <v>3</v>
      </c>
      <c r="D43" s="92" t="s">
        <v>12</v>
      </c>
      <c r="E43" s="93" t="s">
        <v>3</v>
      </c>
      <c r="F43" s="94" t="s">
        <v>12</v>
      </c>
      <c r="G43" s="95" t="s">
        <v>3</v>
      </c>
      <c r="H43" s="90" t="s">
        <v>12</v>
      </c>
      <c r="I43" s="96" t="s">
        <v>3</v>
      </c>
      <c r="J43" s="97" t="s">
        <v>12</v>
      </c>
      <c r="K43" s="93" t="s">
        <v>3</v>
      </c>
      <c r="L43" s="94" t="s">
        <v>12</v>
      </c>
      <c r="M43" s="95" t="s">
        <v>3</v>
      </c>
      <c r="N43" s="90" t="s">
        <v>12</v>
      </c>
      <c r="O43" s="96" t="s">
        <v>3</v>
      </c>
      <c r="P43" s="97" t="s">
        <v>12</v>
      </c>
      <c r="Q43" s="93" t="s">
        <v>3</v>
      </c>
      <c r="R43" s="94" t="s">
        <v>12</v>
      </c>
      <c r="S43" s="95" t="s">
        <v>3</v>
      </c>
    </row>
    <row r="44" spans="1:19" x14ac:dyDescent="0.3">
      <c r="A44" s="98" t="s">
        <v>13</v>
      </c>
      <c r="B44" s="98"/>
      <c r="C44" s="99"/>
      <c r="D44" s="99"/>
      <c r="E44" s="99"/>
      <c r="F44" s="99"/>
      <c r="G44" s="100"/>
      <c r="H44" s="98"/>
      <c r="I44" s="99"/>
      <c r="J44" s="99"/>
      <c r="K44" s="99"/>
      <c r="L44" s="99"/>
      <c r="M44" s="100"/>
      <c r="N44" s="98"/>
      <c r="O44" s="99"/>
      <c r="P44" s="99"/>
      <c r="Q44" s="99"/>
      <c r="R44" s="99"/>
      <c r="S44" s="100"/>
    </row>
    <row r="45" spans="1:19" x14ac:dyDescent="0.3">
      <c r="A45" s="103" t="s">
        <v>14</v>
      </c>
      <c r="B45" s="104" t="s">
        <v>15</v>
      </c>
      <c r="C45" s="105"/>
      <c r="D45" s="106"/>
      <c r="E45" s="105"/>
      <c r="F45" s="107"/>
      <c r="G45" s="108"/>
      <c r="H45" s="104"/>
      <c r="I45" s="105"/>
      <c r="J45" s="106"/>
      <c r="K45" s="105"/>
      <c r="L45" s="107"/>
      <c r="M45" s="108"/>
      <c r="N45" s="104"/>
      <c r="O45" s="105"/>
      <c r="P45" s="106"/>
      <c r="Q45" s="105"/>
      <c r="R45" s="107"/>
      <c r="S45" s="108"/>
    </row>
    <row r="46" spans="1:19" x14ac:dyDescent="0.3">
      <c r="A46" s="141" t="s">
        <v>99</v>
      </c>
      <c r="B46" s="142" t="s">
        <v>118</v>
      </c>
      <c r="C46" s="143" t="s">
        <v>118</v>
      </c>
      <c r="D46" s="144" t="s">
        <v>118</v>
      </c>
      <c r="E46" s="143" t="s">
        <v>118</v>
      </c>
      <c r="F46" s="109">
        <f>F8</f>
        <v>48055</v>
      </c>
      <c r="G46" s="60">
        <v>0</v>
      </c>
      <c r="H46" s="142" t="s">
        <v>118</v>
      </c>
      <c r="I46" s="143" t="s">
        <v>118</v>
      </c>
      <c r="J46" s="144" t="s">
        <v>118</v>
      </c>
      <c r="K46" s="143" t="s">
        <v>118</v>
      </c>
      <c r="L46" s="145">
        <f>L8</f>
        <v>292</v>
      </c>
      <c r="M46" s="134" t="s">
        <v>118</v>
      </c>
      <c r="N46" s="142" t="s">
        <v>118</v>
      </c>
      <c r="O46" s="143" t="s">
        <v>118</v>
      </c>
      <c r="P46" s="144" t="s">
        <v>118</v>
      </c>
      <c r="Q46" s="143" t="s">
        <v>118</v>
      </c>
      <c r="R46" s="109">
        <f>R8</f>
        <v>2039</v>
      </c>
      <c r="S46" s="134" t="s">
        <v>118</v>
      </c>
    </row>
    <row r="47" spans="1:19" x14ac:dyDescent="0.3">
      <c r="A47" s="141" t="s">
        <v>104</v>
      </c>
      <c r="B47" s="142" t="s">
        <v>118</v>
      </c>
      <c r="C47" s="143" t="s">
        <v>118</v>
      </c>
      <c r="D47" s="144" t="s">
        <v>118</v>
      </c>
      <c r="E47" s="143" t="s">
        <v>118</v>
      </c>
      <c r="F47" s="109">
        <v>0</v>
      </c>
      <c r="G47" s="60">
        <v>0</v>
      </c>
      <c r="H47" s="142" t="s">
        <v>118</v>
      </c>
      <c r="I47" s="143" t="s">
        <v>118</v>
      </c>
      <c r="J47" s="144" t="s">
        <v>118</v>
      </c>
      <c r="K47" s="143" t="s">
        <v>118</v>
      </c>
      <c r="L47" s="109"/>
      <c r="M47" s="134" t="s">
        <v>118</v>
      </c>
      <c r="N47" s="142" t="s">
        <v>118</v>
      </c>
      <c r="O47" s="143" t="s">
        <v>118</v>
      </c>
      <c r="P47" s="144" t="s">
        <v>118</v>
      </c>
      <c r="Q47" s="143" t="s">
        <v>118</v>
      </c>
      <c r="R47" s="109">
        <f>R11</f>
        <v>654</v>
      </c>
      <c r="S47" s="134" t="s">
        <v>118</v>
      </c>
    </row>
    <row r="48" spans="1:19" x14ac:dyDescent="0.3">
      <c r="A48" s="141" t="s">
        <v>108</v>
      </c>
      <c r="B48" s="142" t="s">
        <v>118</v>
      </c>
      <c r="C48" s="143" t="s">
        <v>118</v>
      </c>
      <c r="D48" s="144" t="s">
        <v>118</v>
      </c>
      <c r="E48" s="143" t="s">
        <v>118</v>
      </c>
      <c r="F48" s="109">
        <v>0</v>
      </c>
      <c r="G48" s="60">
        <v>0</v>
      </c>
      <c r="H48" s="142" t="s">
        <v>118</v>
      </c>
      <c r="I48" s="143" t="s">
        <v>118</v>
      </c>
      <c r="J48" s="144" t="s">
        <v>118</v>
      </c>
      <c r="K48" s="143" t="s">
        <v>118</v>
      </c>
      <c r="L48" s="109"/>
      <c r="M48" s="134" t="s">
        <v>118</v>
      </c>
      <c r="N48" s="142" t="s">
        <v>118</v>
      </c>
      <c r="O48" s="143" t="s">
        <v>118</v>
      </c>
      <c r="P48" s="144" t="s">
        <v>118</v>
      </c>
      <c r="Q48" s="143" t="s">
        <v>118</v>
      </c>
      <c r="R48" s="109">
        <f>R14</f>
        <v>1941</v>
      </c>
      <c r="S48" s="134" t="s">
        <v>118</v>
      </c>
    </row>
    <row r="49" spans="1:19" x14ac:dyDescent="0.3">
      <c r="A49" s="146" t="s">
        <v>134</v>
      </c>
      <c r="B49" s="142" t="s">
        <v>118</v>
      </c>
      <c r="C49" s="143" t="s">
        <v>118</v>
      </c>
      <c r="D49" s="144" t="s">
        <v>118</v>
      </c>
      <c r="E49" s="143" t="s">
        <v>118</v>
      </c>
      <c r="F49" s="109">
        <f>SUM(F46:F48)</f>
        <v>48055</v>
      </c>
      <c r="G49" s="60">
        <v>0</v>
      </c>
      <c r="H49" s="142" t="s">
        <v>118</v>
      </c>
      <c r="I49" s="143" t="s">
        <v>118</v>
      </c>
      <c r="J49" s="144" t="s">
        <v>118</v>
      </c>
      <c r="K49" s="143" t="s">
        <v>118</v>
      </c>
      <c r="L49" s="109">
        <f>SUM(L46:L48)</f>
        <v>292</v>
      </c>
      <c r="M49" s="134" t="s">
        <v>118</v>
      </c>
      <c r="N49" s="142" t="s">
        <v>118</v>
      </c>
      <c r="O49" s="143" t="s">
        <v>118</v>
      </c>
      <c r="P49" s="144" t="s">
        <v>118</v>
      </c>
      <c r="Q49" s="143" t="s">
        <v>118</v>
      </c>
      <c r="R49" s="109">
        <f>SUM(R46:R48)</f>
        <v>4634</v>
      </c>
      <c r="S49" s="134" t="s">
        <v>118</v>
      </c>
    </row>
    <row r="50" spans="1:19" x14ac:dyDescent="0.3">
      <c r="A50" s="147" t="s">
        <v>17</v>
      </c>
      <c r="B50" s="147"/>
      <c r="C50" s="148"/>
      <c r="D50" s="148"/>
      <c r="E50" s="148"/>
      <c r="F50" s="148"/>
      <c r="G50" s="149"/>
      <c r="H50" s="147"/>
      <c r="I50" s="148"/>
      <c r="J50" s="148"/>
      <c r="K50" s="148"/>
      <c r="L50" s="148"/>
      <c r="M50" s="149"/>
      <c r="N50" s="147"/>
      <c r="O50" s="148"/>
      <c r="P50" s="148"/>
      <c r="Q50" s="148"/>
      <c r="R50" s="148"/>
      <c r="S50" s="149"/>
    </row>
    <row r="51" spans="1:19" x14ac:dyDescent="0.3">
      <c r="A51" s="141" t="s">
        <v>18</v>
      </c>
      <c r="B51" s="150"/>
      <c r="C51" s="151"/>
      <c r="D51" s="152"/>
      <c r="E51" s="151"/>
      <c r="F51" s="109"/>
      <c r="G51" s="60"/>
      <c r="H51" s="150"/>
      <c r="I51" s="151"/>
      <c r="J51" s="152"/>
      <c r="K51" s="151"/>
      <c r="L51" s="109"/>
      <c r="M51" s="60"/>
      <c r="N51" s="150"/>
      <c r="O51" s="151"/>
      <c r="P51" s="152"/>
      <c r="Q51" s="151"/>
      <c r="R51" s="109"/>
      <c r="S51" s="60"/>
    </row>
    <row r="52" spans="1:19" x14ac:dyDescent="0.3">
      <c r="A52" s="141" t="s">
        <v>19</v>
      </c>
      <c r="B52" s="153" t="s">
        <v>118</v>
      </c>
      <c r="C52" s="143" t="s">
        <v>118</v>
      </c>
      <c r="D52" s="144" t="s">
        <v>118</v>
      </c>
      <c r="E52" s="143" t="s">
        <v>118</v>
      </c>
      <c r="F52" s="133" t="s">
        <v>118</v>
      </c>
      <c r="G52" s="134" t="s">
        <v>118</v>
      </c>
      <c r="H52" s="153" t="s">
        <v>118</v>
      </c>
      <c r="I52" s="143" t="s">
        <v>118</v>
      </c>
      <c r="J52" s="144" t="s">
        <v>118</v>
      </c>
      <c r="K52" s="143" t="s">
        <v>118</v>
      </c>
      <c r="L52" s="133" t="s">
        <v>118</v>
      </c>
      <c r="M52" s="134" t="s">
        <v>118</v>
      </c>
      <c r="N52" s="153" t="s">
        <v>118</v>
      </c>
      <c r="O52" s="143" t="s">
        <v>118</v>
      </c>
      <c r="P52" s="144" t="s">
        <v>118</v>
      </c>
      <c r="Q52" s="143" t="s">
        <v>118</v>
      </c>
      <c r="R52" s="133" t="s">
        <v>118</v>
      </c>
      <c r="S52" s="134" t="s">
        <v>118</v>
      </c>
    </row>
    <row r="53" spans="1:19" x14ac:dyDescent="0.3">
      <c r="A53" s="141" t="s">
        <v>20</v>
      </c>
      <c r="B53" s="153" t="s">
        <v>118</v>
      </c>
      <c r="C53" s="143" t="s">
        <v>118</v>
      </c>
      <c r="D53" s="144" t="s">
        <v>118</v>
      </c>
      <c r="E53" s="143" t="s">
        <v>118</v>
      </c>
      <c r="F53" s="133" t="s">
        <v>118</v>
      </c>
      <c r="G53" s="134" t="s">
        <v>118</v>
      </c>
      <c r="H53" s="153" t="s">
        <v>118</v>
      </c>
      <c r="I53" s="143" t="s">
        <v>118</v>
      </c>
      <c r="J53" s="144" t="s">
        <v>118</v>
      </c>
      <c r="K53" s="143" t="s">
        <v>118</v>
      </c>
      <c r="L53" s="133" t="s">
        <v>118</v>
      </c>
      <c r="M53" s="134" t="s">
        <v>118</v>
      </c>
      <c r="N53" s="153" t="s">
        <v>118</v>
      </c>
      <c r="O53" s="143" t="s">
        <v>118</v>
      </c>
      <c r="P53" s="144" t="s">
        <v>118</v>
      </c>
      <c r="Q53" s="143" t="s">
        <v>118</v>
      </c>
      <c r="R53" s="133" t="s">
        <v>118</v>
      </c>
      <c r="S53" s="134" t="s">
        <v>118</v>
      </c>
    </row>
    <row r="54" spans="1:19" x14ac:dyDescent="0.3">
      <c r="A54" s="141" t="s">
        <v>21</v>
      </c>
      <c r="B54" s="153"/>
      <c r="C54" s="143"/>
      <c r="D54" s="144"/>
      <c r="E54" s="143"/>
      <c r="F54" s="133"/>
      <c r="G54" s="134"/>
      <c r="H54" s="153"/>
      <c r="I54" s="143"/>
      <c r="J54" s="144"/>
      <c r="K54" s="143"/>
      <c r="L54" s="133"/>
      <c r="M54" s="134"/>
      <c r="N54" s="153"/>
      <c r="O54" s="143"/>
      <c r="P54" s="144"/>
      <c r="Q54" s="143"/>
      <c r="R54" s="133"/>
      <c r="S54" s="134"/>
    </row>
    <row r="55" spans="1:19" ht="15" thickBot="1" x14ac:dyDescent="0.35">
      <c r="A55" s="154" t="s">
        <v>134</v>
      </c>
      <c r="B55" s="50" t="s">
        <v>118</v>
      </c>
      <c r="C55" s="51" t="s">
        <v>118</v>
      </c>
      <c r="D55" s="52" t="s">
        <v>118</v>
      </c>
      <c r="E55" s="51" t="s">
        <v>118</v>
      </c>
      <c r="F55" s="53" t="s">
        <v>118</v>
      </c>
      <c r="G55" s="54" t="s">
        <v>118</v>
      </c>
      <c r="H55" s="50" t="s">
        <v>118</v>
      </c>
      <c r="I55" s="51" t="s">
        <v>118</v>
      </c>
      <c r="J55" s="52" t="s">
        <v>118</v>
      </c>
      <c r="K55" s="51" t="s">
        <v>118</v>
      </c>
      <c r="L55" s="53" t="s">
        <v>118</v>
      </c>
      <c r="M55" s="54" t="s">
        <v>118</v>
      </c>
      <c r="N55" s="50" t="s">
        <v>118</v>
      </c>
      <c r="O55" s="51" t="s">
        <v>118</v>
      </c>
      <c r="P55" s="52" t="s">
        <v>118</v>
      </c>
      <c r="Q55" s="51" t="s">
        <v>118</v>
      </c>
      <c r="R55" s="53" t="s">
        <v>118</v>
      </c>
      <c r="S55" s="54" t="s">
        <v>118</v>
      </c>
    </row>
    <row r="56" spans="1:19" x14ac:dyDescent="0.3">
      <c r="A56" s="284" t="s">
        <v>59</v>
      </c>
      <c r="B56" s="285"/>
      <c r="C56" s="285"/>
      <c r="D56" s="285"/>
      <c r="E56" s="285"/>
      <c r="F56" s="285"/>
      <c r="G56" s="285"/>
      <c r="H56" s="285"/>
      <c r="I56" s="285"/>
      <c r="J56" s="285"/>
      <c r="K56" s="285"/>
      <c r="L56" s="285"/>
      <c r="M56" s="286"/>
      <c r="N56" s="281"/>
      <c r="O56" s="282"/>
      <c r="P56" s="282"/>
      <c r="Q56" s="282"/>
      <c r="R56" s="282"/>
      <c r="S56" s="283"/>
    </row>
    <row r="57" spans="1:19" ht="18.75" customHeight="1" x14ac:dyDescent="0.3">
      <c r="A57" s="155" t="s">
        <v>65</v>
      </c>
      <c r="B57" s="50" t="s">
        <v>118</v>
      </c>
      <c r="C57" s="51" t="s">
        <v>118</v>
      </c>
      <c r="D57" s="52" t="s">
        <v>118</v>
      </c>
      <c r="E57" s="51" t="s">
        <v>118</v>
      </c>
      <c r="F57" s="53" t="s">
        <v>118</v>
      </c>
      <c r="G57" s="54" t="s">
        <v>118</v>
      </c>
      <c r="H57" s="50" t="s">
        <v>118</v>
      </c>
      <c r="I57" s="51" t="s">
        <v>118</v>
      </c>
      <c r="J57" s="52" t="s">
        <v>118</v>
      </c>
      <c r="K57" s="51" t="s">
        <v>118</v>
      </c>
      <c r="L57" s="53" t="s">
        <v>118</v>
      </c>
      <c r="M57" s="55" t="s">
        <v>118</v>
      </c>
      <c r="N57" s="50" t="s">
        <v>118</v>
      </c>
      <c r="O57" s="51" t="s">
        <v>118</v>
      </c>
      <c r="P57" s="52" t="s">
        <v>118</v>
      </c>
      <c r="Q57" s="51" t="s">
        <v>118</v>
      </c>
      <c r="R57" s="53" t="s">
        <v>118</v>
      </c>
      <c r="S57" s="55" t="s">
        <v>118</v>
      </c>
    </row>
    <row r="58" spans="1:19" ht="18.75" customHeight="1" thickBot="1" x14ac:dyDescent="0.35">
      <c r="A58" s="156"/>
      <c r="B58" s="157"/>
      <c r="C58" s="158"/>
      <c r="D58" s="159"/>
      <c r="E58" s="158"/>
      <c r="F58" s="160"/>
      <c r="G58" s="161"/>
      <c r="H58" s="157"/>
      <c r="I58" s="158"/>
      <c r="J58" s="159"/>
      <c r="K58" s="158"/>
      <c r="L58" s="160"/>
      <c r="M58" s="162"/>
      <c r="N58" s="157"/>
      <c r="O58" s="158"/>
      <c r="P58" s="159"/>
      <c r="Q58" s="158"/>
      <c r="R58" s="160"/>
      <c r="S58" s="162"/>
    </row>
    <row r="59" spans="1:19" x14ac:dyDescent="0.3">
      <c r="A59" s="287" t="s">
        <v>22</v>
      </c>
      <c r="B59" s="288"/>
      <c r="C59" s="288"/>
      <c r="D59" s="288"/>
      <c r="E59" s="288"/>
      <c r="F59" s="288"/>
      <c r="G59" s="288"/>
      <c r="H59" s="288"/>
      <c r="I59" s="288"/>
      <c r="J59" s="288"/>
      <c r="K59" s="288"/>
      <c r="L59" s="288"/>
      <c r="M59" s="289"/>
      <c r="N59" s="281"/>
      <c r="O59" s="282"/>
      <c r="P59" s="282"/>
      <c r="Q59" s="282"/>
      <c r="R59" s="282"/>
      <c r="S59" s="283"/>
    </row>
    <row r="60" spans="1:19" x14ac:dyDescent="0.3">
      <c r="A60" s="163" t="s">
        <v>23</v>
      </c>
      <c r="B60" s="164" t="s">
        <v>118</v>
      </c>
      <c r="C60" s="165" t="s">
        <v>118</v>
      </c>
      <c r="D60" s="166" t="s">
        <v>118</v>
      </c>
      <c r="E60" s="165" t="s">
        <v>118</v>
      </c>
      <c r="F60" s="167" t="s">
        <v>118</v>
      </c>
      <c r="G60" s="168" t="s">
        <v>118</v>
      </c>
      <c r="H60" s="164" t="s">
        <v>118</v>
      </c>
      <c r="I60" s="165" t="s">
        <v>118</v>
      </c>
      <c r="J60" s="166" t="s">
        <v>118</v>
      </c>
      <c r="K60" s="165" t="s">
        <v>118</v>
      </c>
      <c r="L60" s="167" t="s">
        <v>118</v>
      </c>
      <c r="M60" s="168" t="s">
        <v>118</v>
      </c>
      <c r="N60" s="164" t="s">
        <v>118</v>
      </c>
      <c r="O60" s="165" t="s">
        <v>118</v>
      </c>
      <c r="P60" s="166" t="s">
        <v>118</v>
      </c>
      <c r="Q60" s="165" t="s">
        <v>118</v>
      </c>
      <c r="R60" s="167" t="s">
        <v>118</v>
      </c>
      <c r="S60" s="168" t="s">
        <v>118</v>
      </c>
    </row>
    <row r="61" spans="1:19" x14ac:dyDescent="0.3">
      <c r="A61" s="163" t="s">
        <v>24</v>
      </c>
      <c r="B61" s="50" t="s">
        <v>118</v>
      </c>
      <c r="C61" s="51" t="s">
        <v>118</v>
      </c>
      <c r="D61" s="52" t="s">
        <v>118</v>
      </c>
      <c r="E61" s="51" t="s">
        <v>118</v>
      </c>
      <c r="F61" s="53" t="s">
        <v>118</v>
      </c>
      <c r="G61" s="54" t="s">
        <v>118</v>
      </c>
      <c r="H61" s="50" t="s">
        <v>118</v>
      </c>
      <c r="I61" s="51" t="s">
        <v>118</v>
      </c>
      <c r="J61" s="52" t="s">
        <v>118</v>
      </c>
      <c r="K61" s="51" t="s">
        <v>118</v>
      </c>
      <c r="L61" s="53" t="s">
        <v>118</v>
      </c>
      <c r="M61" s="54" t="s">
        <v>118</v>
      </c>
      <c r="N61" s="50" t="s">
        <v>118</v>
      </c>
      <c r="O61" s="51" t="s">
        <v>118</v>
      </c>
      <c r="P61" s="52" t="s">
        <v>118</v>
      </c>
      <c r="Q61" s="51" t="s">
        <v>118</v>
      </c>
      <c r="R61" s="53" t="s">
        <v>118</v>
      </c>
      <c r="S61" s="54" t="s">
        <v>118</v>
      </c>
    </row>
    <row r="62" spans="1:19" x14ac:dyDescent="0.3">
      <c r="A62" s="169" t="s">
        <v>25</v>
      </c>
      <c r="B62" s="170"/>
      <c r="C62" s="171"/>
      <c r="D62" s="172"/>
      <c r="E62" s="173"/>
      <c r="F62" s="174"/>
      <c r="G62" s="175"/>
      <c r="H62" s="170"/>
      <c r="I62" s="171"/>
      <c r="J62" s="172"/>
      <c r="K62" s="173"/>
      <c r="L62" s="174"/>
      <c r="M62" s="175"/>
      <c r="N62" s="170"/>
      <c r="O62" s="171"/>
      <c r="P62" s="172"/>
      <c r="Q62" s="173"/>
      <c r="R62" s="174"/>
      <c r="S62" s="175"/>
    </row>
    <row r="63" spans="1:19" ht="30" customHeight="1" x14ac:dyDescent="0.3">
      <c r="A63" s="146" t="s">
        <v>26</v>
      </c>
      <c r="B63" s="153" t="s">
        <v>118</v>
      </c>
      <c r="C63" s="143" t="s">
        <v>118</v>
      </c>
      <c r="D63" s="144" t="s">
        <v>118</v>
      </c>
      <c r="E63" s="176" t="s">
        <v>118</v>
      </c>
      <c r="F63" s="133" t="s">
        <v>118</v>
      </c>
      <c r="G63" s="134" t="s">
        <v>118</v>
      </c>
      <c r="H63" s="153" t="s">
        <v>118</v>
      </c>
      <c r="I63" s="143" t="s">
        <v>118</v>
      </c>
      <c r="J63" s="144" t="s">
        <v>118</v>
      </c>
      <c r="K63" s="176" t="s">
        <v>118</v>
      </c>
      <c r="L63" s="133" t="s">
        <v>118</v>
      </c>
      <c r="M63" s="134" t="s">
        <v>118</v>
      </c>
      <c r="N63" s="153" t="s">
        <v>118</v>
      </c>
      <c r="O63" s="143" t="s">
        <v>118</v>
      </c>
      <c r="P63" s="144" t="s">
        <v>118</v>
      </c>
      <c r="Q63" s="176" t="s">
        <v>118</v>
      </c>
      <c r="R63" s="133" t="s">
        <v>118</v>
      </c>
      <c r="S63" s="134" t="s">
        <v>118</v>
      </c>
    </row>
    <row r="64" spans="1:19" ht="15" thickBot="1" x14ac:dyDescent="0.35">
      <c r="A64" s="177"/>
      <c r="B64" s="178"/>
      <c r="C64" s="179"/>
      <c r="D64" s="180"/>
      <c r="E64" s="181"/>
      <c r="F64" s="182"/>
      <c r="G64" s="183"/>
      <c r="H64" s="178"/>
      <c r="I64" s="179"/>
      <c r="J64" s="180"/>
      <c r="K64" s="181"/>
      <c r="L64" s="182"/>
      <c r="M64" s="183"/>
      <c r="N64" s="178"/>
      <c r="O64" s="179"/>
      <c r="P64" s="180"/>
      <c r="Q64" s="181"/>
      <c r="R64" s="182"/>
      <c r="S64" s="183"/>
    </row>
    <row r="65" spans="1:19" ht="15" thickBot="1" x14ac:dyDescent="0.35">
      <c r="A65" s="184" t="s">
        <v>27</v>
      </c>
      <c r="B65" s="185"/>
      <c r="C65" s="185"/>
      <c r="D65" s="185"/>
      <c r="E65" s="185"/>
      <c r="F65" s="185"/>
      <c r="G65" s="185"/>
      <c r="H65" s="185"/>
      <c r="I65" s="185"/>
      <c r="J65" s="185"/>
      <c r="K65" s="185"/>
      <c r="L65" s="185"/>
      <c r="M65" s="185"/>
      <c r="N65" s="185"/>
      <c r="O65" s="185"/>
      <c r="P65" s="185"/>
      <c r="Q65" s="185"/>
      <c r="R65" s="185"/>
      <c r="S65" s="185"/>
    </row>
    <row r="66" spans="1:19" x14ac:dyDescent="0.3">
      <c r="A66" s="186" t="s">
        <v>132</v>
      </c>
      <c r="B66" s="293" t="s">
        <v>97</v>
      </c>
      <c r="C66" s="294"/>
      <c r="D66" s="294"/>
      <c r="E66" s="294"/>
      <c r="F66" s="294"/>
      <c r="G66" s="295"/>
      <c r="H66" s="293" t="s">
        <v>112</v>
      </c>
      <c r="I66" s="294"/>
      <c r="J66" s="294"/>
      <c r="K66" s="294"/>
      <c r="L66" s="294"/>
      <c r="M66" s="295"/>
      <c r="N66" s="293" t="s">
        <v>113</v>
      </c>
      <c r="O66" s="294"/>
      <c r="P66" s="294"/>
      <c r="Q66" s="294"/>
      <c r="R66" s="294"/>
      <c r="S66" s="295"/>
    </row>
    <row r="67" spans="1:19" x14ac:dyDescent="0.3">
      <c r="A67" s="187"/>
      <c r="B67" s="296" t="s">
        <v>61</v>
      </c>
      <c r="C67" s="297"/>
      <c r="D67" s="297" t="s">
        <v>5</v>
      </c>
      <c r="E67" s="297"/>
      <c r="F67" s="297" t="s">
        <v>72</v>
      </c>
      <c r="G67" s="298"/>
      <c r="H67" s="296" t="s">
        <v>61</v>
      </c>
      <c r="I67" s="297"/>
      <c r="J67" s="297" t="s">
        <v>5</v>
      </c>
      <c r="K67" s="297"/>
      <c r="L67" s="297" t="s">
        <v>72</v>
      </c>
      <c r="M67" s="298"/>
      <c r="N67" s="296" t="s">
        <v>61</v>
      </c>
      <c r="O67" s="297"/>
      <c r="P67" s="297" t="s">
        <v>5</v>
      </c>
      <c r="Q67" s="297"/>
      <c r="R67" s="297" t="s">
        <v>72</v>
      </c>
      <c r="S67" s="298"/>
    </row>
    <row r="68" spans="1:19" x14ac:dyDescent="0.3">
      <c r="A68" s="188" t="s">
        <v>133</v>
      </c>
      <c r="B68" s="189" t="s">
        <v>12</v>
      </c>
      <c r="C68" s="190" t="s">
        <v>3</v>
      </c>
      <c r="D68" s="191" t="s">
        <v>12</v>
      </c>
      <c r="E68" s="192" t="s">
        <v>3</v>
      </c>
      <c r="F68" s="193" t="s">
        <v>12</v>
      </c>
      <c r="G68" s="194" t="s">
        <v>3</v>
      </c>
      <c r="H68" s="189" t="s">
        <v>12</v>
      </c>
      <c r="I68" s="195" t="s">
        <v>3</v>
      </c>
      <c r="J68" s="196" t="s">
        <v>12</v>
      </c>
      <c r="K68" s="192" t="s">
        <v>3</v>
      </c>
      <c r="L68" s="193" t="s">
        <v>12</v>
      </c>
      <c r="M68" s="194" t="s">
        <v>3</v>
      </c>
      <c r="N68" s="189" t="s">
        <v>12</v>
      </c>
      <c r="O68" s="195" t="s">
        <v>3</v>
      </c>
      <c r="P68" s="196" t="s">
        <v>12</v>
      </c>
      <c r="Q68" s="192" t="s">
        <v>3</v>
      </c>
      <c r="R68" s="193" t="s">
        <v>12</v>
      </c>
      <c r="S68" s="194" t="s">
        <v>3</v>
      </c>
    </row>
    <row r="69" spans="1:19" x14ac:dyDescent="0.3">
      <c r="A69" s="147" t="s">
        <v>13</v>
      </c>
      <c r="B69" s="147"/>
      <c r="C69" s="148"/>
      <c r="D69" s="148"/>
      <c r="E69" s="148"/>
      <c r="F69" s="148"/>
      <c r="G69" s="149"/>
      <c r="H69" s="147"/>
      <c r="I69" s="148"/>
      <c r="J69" s="148"/>
      <c r="K69" s="148"/>
      <c r="L69" s="148"/>
      <c r="M69" s="149"/>
      <c r="N69" s="147"/>
      <c r="O69" s="148"/>
      <c r="P69" s="148"/>
      <c r="Q69" s="148"/>
      <c r="R69" s="148"/>
      <c r="S69" s="149"/>
    </row>
    <row r="70" spans="1:19" x14ac:dyDescent="0.3">
      <c r="A70" s="141" t="s">
        <v>14</v>
      </c>
      <c r="B70" s="197" t="s">
        <v>15</v>
      </c>
      <c r="C70" s="151"/>
      <c r="D70" s="152"/>
      <c r="E70" s="151"/>
      <c r="F70" s="109"/>
      <c r="G70" s="60"/>
      <c r="H70" s="197"/>
      <c r="I70" s="151"/>
      <c r="J70" s="152"/>
      <c r="K70" s="151"/>
      <c r="L70" s="109"/>
      <c r="M70" s="60"/>
      <c r="N70" s="197"/>
      <c r="O70" s="151"/>
      <c r="P70" s="152"/>
      <c r="Q70" s="151"/>
      <c r="R70" s="109"/>
      <c r="S70" s="60"/>
    </row>
    <row r="71" spans="1:19" x14ac:dyDescent="0.3">
      <c r="A71" s="141" t="s">
        <v>98</v>
      </c>
      <c r="B71" s="142" t="s">
        <v>118</v>
      </c>
      <c r="C71" s="143" t="s">
        <v>118</v>
      </c>
      <c r="D71" s="144" t="s">
        <v>118</v>
      </c>
      <c r="E71" s="143" t="s">
        <v>118</v>
      </c>
      <c r="F71" s="109">
        <v>1189</v>
      </c>
      <c r="G71" s="134" t="s">
        <v>118</v>
      </c>
      <c r="H71" s="142" t="s">
        <v>118</v>
      </c>
      <c r="I71" s="143" t="s">
        <v>118</v>
      </c>
      <c r="J71" s="144" t="s">
        <v>118</v>
      </c>
      <c r="K71" s="143" t="s">
        <v>118</v>
      </c>
      <c r="L71" s="109" t="s">
        <v>126</v>
      </c>
      <c r="M71" s="134" t="s">
        <v>118</v>
      </c>
      <c r="N71" s="142" t="s">
        <v>118</v>
      </c>
      <c r="O71" s="143" t="s">
        <v>118</v>
      </c>
      <c r="P71" s="144" t="s">
        <v>118</v>
      </c>
      <c r="Q71" s="143" t="s">
        <v>118</v>
      </c>
      <c r="R71" s="109" t="s">
        <v>126</v>
      </c>
      <c r="S71" s="134" t="s">
        <v>118</v>
      </c>
    </row>
    <row r="72" spans="1:19" x14ac:dyDescent="0.3">
      <c r="A72" s="141" t="s">
        <v>99</v>
      </c>
      <c r="B72" s="142" t="s">
        <v>118</v>
      </c>
      <c r="C72" s="143" t="s">
        <v>118</v>
      </c>
      <c r="D72" s="144" t="s">
        <v>118</v>
      </c>
      <c r="E72" s="143" t="s">
        <v>118</v>
      </c>
      <c r="F72" s="109">
        <v>1223</v>
      </c>
      <c r="G72" s="134" t="s">
        <v>118</v>
      </c>
      <c r="H72" s="142" t="s">
        <v>118</v>
      </c>
      <c r="I72" s="143" t="s">
        <v>118</v>
      </c>
      <c r="J72" s="144" t="s">
        <v>118</v>
      </c>
      <c r="K72" s="143" t="s">
        <v>118</v>
      </c>
      <c r="L72" s="109" t="s">
        <v>126</v>
      </c>
      <c r="M72" s="134" t="s">
        <v>118</v>
      </c>
      <c r="N72" s="142" t="s">
        <v>118</v>
      </c>
      <c r="O72" s="143" t="s">
        <v>118</v>
      </c>
      <c r="P72" s="144" t="s">
        <v>118</v>
      </c>
      <c r="Q72" s="143" t="s">
        <v>118</v>
      </c>
      <c r="R72" s="109" t="s">
        <v>126</v>
      </c>
      <c r="S72" s="134" t="s">
        <v>118</v>
      </c>
    </row>
    <row r="73" spans="1:19" x14ac:dyDescent="0.3">
      <c r="A73" s="141" t="s">
        <v>103</v>
      </c>
      <c r="B73" s="142" t="s">
        <v>118</v>
      </c>
      <c r="C73" s="143" t="s">
        <v>118</v>
      </c>
      <c r="D73" s="144" t="s">
        <v>118</v>
      </c>
      <c r="E73" s="143" t="s">
        <v>118</v>
      </c>
      <c r="F73" s="144" t="s">
        <v>118</v>
      </c>
      <c r="G73" s="134" t="s">
        <v>118</v>
      </c>
      <c r="H73" s="142" t="s">
        <v>118</v>
      </c>
      <c r="I73" s="143" t="s">
        <v>118</v>
      </c>
      <c r="J73" s="144" t="s">
        <v>118</v>
      </c>
      <c r="K73" s="143" t="s">
        <v>118</v>
      </c>
      <c r="L73" s="144" t="s">
        <v>118</v>
      </c>
      <c r="M73" s="134" t="s">
        <v>118</v>
      </c>
      <c r="N73" s="142" t="s">
        <v>118</v>
      </c>
      <c r="O73" s="143" t="s">
        <v>118</v>
      </c>
      <c r="P73" s="144" t="s">
        <v>118</v>
      </c>
      <c r="Q73" s="143" t="s">
        <v>118</v>
      </c>
      <c r="R73" s="109" t="s">
        <v>126</v>
      </c>
      <c r="S73" s="134" t="s">
        <v>118</v>
      </c>
    </row>
    <row r="74" spans="1:19" x14ac:dyDescent="0.3">
      <c r="A74" s="141" t="s">
        <v>104</v>
      </c>
      <c r="B74" s="142" t="s">
        <v>118</v>
      </c>
      <c r="C74" s="143" t="s">
        <v>118</v>
      </c>
      <c r="D74" s="144" t="s">
        <v>118</v>
      </c>
      <c r="E74" s="143" t="s">
        <v>118</v>
      </c>
      <c r="F74" s="144" t="s">
        <v>118</v>
      </c>
      <c r="G74" s="134" t="s">
        <v>118</v>
      </c>
      <c r="H74" s="142" t="s">
        <v>118</v>
      </c>
      <c r="I74" s="143" t="s">
        <v>118</v>
      </c>
      <c r="J74" s="144" t="s">
        <v>118</v>
      </c>
      <c r="K74" s="143" t="s">
        <v>118</v>
      </c>
      <c r="L74" s="144" t="s">
        <v>118</v>
      </c>
      <c r="M74" s="134" t="s">
        <v>118</v>
      </c>
      <c r="N74" s="142" t="s">
        <v>118</v>
      </c>
      <c r="O74" s="143" t="s">
        <v>118</v>
      </c>
      <c r="P74" s="144" t="s">
        <v>118</v>
      </c>
      <c r="Q74" s="143" t="s">
        <v>118</v>
      </c>
      <c r="R74" s="109" t="s">
        <v>126</v>
      </c>
      <c r="S74" s="134" t="s">
        <v>118</v>
      </c>
    </row>
    <row r="75" spans="1:19" x14ac:dyDescent="0.3">
      <c r="A75" s="141" t="s">
        <v>107</v>
      </c>
      <c r="B75" s="142" t="s">
        <v>118</v>
      </c>
      <c r="C75" s="143" t="s">
        <v>118</v>
      </c>
      <c r="D75" s="144" t="s">
        <v>118</v>
      </c>
      <c r="E75" s="143" t="s">
        <v>118</v>
      </c>
      <c r="F75" s="144" t="s">
        <v>118</v>
      </c>
      <c r="G75" s="134" t="s">
        <v>118</v>
      </c>
      <c r="H75" s="142" t="s">
        <v>118</v>
      </c>
      <c r="I75" s="143" t="s">
        <v>118</v>
      </c>
      <c r="J75" s="144" t="s">
        <v>118</v>
      </c>
      <c r="K75" s="143" t="s">
        <v>118</v>
      </c>
      <c r="L75" s="144" t="s">
        <v>118</v>
      </c>
      <c r="M75" s="134" t="s">
        <v>118</v>
      </c>
      <c r="N75" s="142" t="s">
        <v>118</v>
      </c>
      <c r="O75" s="143" t="s">
        <v>118</v>
      </c>
      <c r="P75" s="144" t="s">
        <v>118</v>
      </c>
      <c r="Q75" s="143" t="s">
        <v>118</v>
      </c>
      <c r="R75" s="109" t="s">
        <v>126</v>
      </c>
      <c r="S75" s="134" t="s">
        <v>118</v>
      </c>
    </row>
    <row r="76" spans="1:19" x14ac:dyDescent="0.3">
      <c r="A76" s="141" t="s">
        <v>108</v>
      </c>
      <c r="B76" s="142" t="s">
        <v>118</v>
      </c>
      <c r="C76" s="143" t="s">
        <v>118</v>
      </c>
      <c r="D76" s="144" t="s">
        <v>118</v>
      </c>
      <c r="E76" s="143" t="s">
        <v>118</v>
      </c>
      <c r="F76" s="144" t="s">
        <v>118</v>
      </c>
      <c r="G76" s="134" t="s">
        <v>118</v>
      </c>
      <c r="H76" s="142" t="s">
        <v>118</v>
      </c>
      <c r="I76" s="143" t="s">
        <v>118</v>
      </c>
      <c r="J76" s="144" t="s">
        <v>118</v>
      </c>
      <c r="K76" s="143" t="s">
        <v>118</v>
      </c>
      <c r="L76" s="144" t="s">
        <v>118</v>
      </c>
      <c r="M76" s="134" t="s">
        <v>118</v>
      </c>
      <c r="N76" s="142" t="s">
        <v>118</v>
      </c>
      <c r="O76" s="143" t="s">
        <v>118</v>
      </c>
      <c r="P76" s="144" t="s">
        <v>118</v>
      </c>
      <c r="Q76" s="143" t="s">
        <v>118</v>
      </c>
      <c r="R76" s="109" t="s">
        <v>126</v>
      </c>
      <c r="S76" s="134" t="s">
        <v>118</v>
      </c>
    </row>
    <row r="77" spans="1:19" x14ac:dyDescent="0.3">
      <c r="A77" s="141" t="s">
        <v>16</v>
      </c>
      <c r="B77" s="142"/>
      <c r="C77" s="143"/>
      <c r="D77" s="144"/>
      <c r="E77" s="143"/>
      <c r="F77" s="109"/>
      <c r="G77" s="60"/>
      <c r="H77" s="142"/>
      <c r="I77" s="143"/>
      <c r="J77" s="144"/>
      <c r="K77" s="143"/>
      <c r="L77" s="109"/>
      <c r="M77" s="60"/>
      <c r="N77" s="142"/>
      <c r="O77" s="143"/>
      <c r="P77" s="144"/>
      <c r="Q77" s="143"/>
      <c r="R77" s="109"/>
      <c r="S77" s="134"/>
    </row>
    <row r="78" spans="1:19" x14ac:dyDescent="0.3">
      <c r="A78" s="146" t="s">
        <v>134</v>
      </c>
      <c r="B78" s="142" t="s">
        <v>118</v>
      </c>
      <c r="C78" s="143" t="s">
        <v>118</v>
      </c>
      <c r="D78" s="144" t="s">
        <v>118</v>
      </c>
      <c r="E78" s="143" t="s">
        <v>118</v>
      </c>
      <c r="F78" s="109">
        <f>SUM(F71:F77)</f>
        <v>2412</v>
      </c>
      <c r="G78" s="134" t="s">
        <v>118</v>
      </c>
      <c r="H78" s="142" t="s">
        <v>118</v>
      </c>
      <c r="I78" s="143" t="s">
        <v>118</v>
      </c>
      <c r="J78" s="144" t="s">
        <v>118</v>
      </c>
      <c r="K78" s="143" t="s">
        <v>118</v>
      </c>
      <c r="L78" s="109" t="s">
        <v>126</v>
      </c>
      <c r="M78" s="133" t="s">
        <v>118</v>
      </c>
      <c r="N78" s="142" t="s">
        <v>118</v>
      </c>
      <c r="O78" s="143" t="s">
        <v>118</v>
      </c>
      <c r="P78" s="144" t="s">
        <v>118</v>
      </c>
      <c r="Q78" s="143" t="s">
        <v>118</v>
      </c>
      <c r="R78" s="109" t="s">
        <v>126</v>
      </c>
      <c r="S78" s="134" t="s">
        <v>118</v>
      </c>
    </row>
    <row r="79" spans="1:19" x14ac:dyDescent="0.3">
      <c r="A79" s="147" t="s">
        <v>17</v>
      </c>
      <c r="B79" s="147"/>
      <c r="C79" s="148"/>
      <c r="D79" s="148"/>
      <c r="E79" s="148"/>
      <c r="F79" s="148"/>
      <c r="G79" s="149"/>
      <c r="H79" s="147"/>
      <c r="I79" s="148"/>
      <c r="J79" s="148"/>
      <c r="K79" s="148"/>
      <c r="L79" s="148"/>
      <c r="M79" s="149"/>
      <c r="N79" s="147"/>
      <c r="O79" s="148"/>
      <c r="P79" s="148"/>
      <c r="Q79" s="148"/>
      <c r="R79" s="148"/>
      <c r="S79" s="149"/>
    </row>
    <row r="80" spans="1:19" x14ac:dyDescent="0.3">
      <c r="A80" s="141" t="s">
        <v>18</v>
      </c>
      <c r="B80" s="150"/>
      <c r="C80" s="151"/>
      <c r="D80" s="152"/>
      <c r="E80" s="151"/>
      <c r="F80" s="109"/>
      <c r="G80" s="60"/>
      <c r="H80" s="150"/>
      <c r="I80" s="151"/>
      <c r="J80" s="152"/>
      <c r="K80" s="151"/>
      <c r="L80" s="109"/>
      <c r="M80" s="60"/>
      <c r="N80" s="150"/>
      <c r="O80" s="151"/>
      <c r="P80" s="152"/>
      <c r="Q80" s="151"/>
      <c r="R80" s="109"/>
      <c r="S80" s="60"/>
    </row>
    <row r="81" spans="1:20" x14ac:dyDescent="0.3">
      <c r="A81" s="141" t="s">
        <v>19</v>
      </c>
      <c r="B81" s="153" t="s">
        <v>118</v>
      </c>
      <c r="C81" s="143" t="s">
        <v>118</v>
      </c>
      <c r="D81" s="144" t="s">
        <v>118</v>
      </c>
      <c r="E81" s="143" t="s">
        <v>118</v>
      </c>
      <c r="F81" s="133" t="s">
        <v>118</v>
      </c>
      <c r="G81" s="134" t="s">
        <v>118</v>
      </c>
      <c r="H81" s="153" t="s">
        <v>118</v>
      </c>
      <c r="I81" s="143" t="s">
        <v>118</v>
      </c>
      <c r="J81" s="144" t="s">
        <v>118</v>
      </c>
      <c r="K81" s="143" t="s">
        <v>118</v>
      </c>
      <c r="L81" s="133" t="s">
        <v>118</v>
      </c>
      <c r="M81" s="134" t="s">
        <v>118</v>
      </c>
      <c r="N81" s="153" t="s">
        <v>118</v>
      </c>
      <c r="O81" s="143" t="s">
        <v>118</v>
      </c>
      <c r="P81" s="144" t="s">
        <v>118</v>
      </c>
      <c r="Q81" s="143" t="s">
        <v>118</v>
      </c>
      <c r="R81" s="133" t="s">
        <v>118</v>
      </c>
      <c r="S81" s="134" t="s">
        <v>118</v>
      </c>
    </row>
    <row r="82" spans="1:20" x14ac:dyDescent="0.3">
      <c r="A82" s="141" t="s">
        <v>20</v>
      </c>
      <c r="B82" s="153" t="s">
        <v>118</v>
      </c>
      <c r="C82" s="143" t="s">
        <v>118</v>
      </c>
      <c r="D82" s="144" t="s">
        <v>118</v>
      </c>
      <c r="E82" s="143" t="s">
        <v>118</v>
      </c>
      <c r="F82" s="133" t="s">
        <v>118</v>
      </c>
      <c r="G82" s="134" t="s">
        <v>118</v>
      </c>
      <c r="H82" s="153" t="s">
        <v>118</v>
      </c>
      <c r="I82" s="143" t="s">
        <v>118</v>
      </c>
      <c r="J82" s="144" t="s">
        <v>118</v>
      </c>
      <c r="K82" s="143" t="s">
        <v>118</v>
      </c>
      <c r="L82" s="133" t="s">
        <v>118</v>
      </c>
      <c r="M82" s="134" t="s">
        <v>118</v>
      </c>
      <c r="N82" s="153" t="s">
        <v>118</v>
      </c>
      <c r="O82" s="143" t="s">
        <v>118</v>
      </c>
      <c r="P82" s="144" t="s">
        <v>118</v>
      </c>
      <c r="Q82" s="143" t="s">
        <v>118</v>
      </c>
      <c r="R82" s="133" t="s">
        <v>118</v>
      </c>
      <c r="S82" s="134" t="s">
        <v>118</v>
      </c>
    </row>
    <row r="83" spans="1:20" x14ac:dyDescent="0.3">
      <c r="A83" s="141" t="s">
        <v>21</v>
      </c>
      <c r="B83" s="153"/>
      <c r="C83" s="143"/>
      <c r="D83" s="144"/>
      <c r="E83" s="143"/>
      <c r="F83" s="133"/>
      <c r="G83" s="134"/>
      <c r="H83" s="153"/>
      <c r="I83" s="143"/>
      <c r="J83" s="144"/>
      <c r="K83" s="143"/>
      <c r="L83" s="133"/>
      <c r="M83" s="134"/>
      <c r="N83" s="153"/>
      <c r="O83" s="143"/>
      <c r="P83" s="144"/>
      <c r="Q83" s="143"/>
      <c r="R83" s="133"/>
      <c r="S83" s="134"/>
    </row>
    <row r="84" spans="1:20" ht="15" thickBot="1" x14ac:dyDescent="0.35">
      <c r="A84" s="198" t="s">
        <v>134</v>
      </c>
      <c r="B84" s="50" t="s">
        <v>118</v>
      </c>
      <c r="C84" s="51" t="s">
        <v>118</v>
      </c>
      <c r="D84" s="52" t="s">
        <v>118</v>
      </c>
      <c r="E84" s="51" t="s">
        <v>118</v>
      </c>
      <c r="F84" s="53" t="s">
        <v>118</v>
      </c>
      <c r="G84" s="54" t="s">
        <v>118</v>
      </c>
      <c r="H84" s="50" t="s">
        <v>118</v>
      </c>
      <c r="I84" s="51" t="s">
        <v>118</v>
      </c>
      <c r="J84" s="52" t="s">
        <v>118</v>
      </c>
      <c r="K84" s="51" t="s">
        <v>118</v>
      </c>
      <c r="L84" s="53" t="s">
        <v>118</v>
      </c>
      <c r="M84" s="54" t="s">
        <v>118</v>
      </c>
      <c r="N84" s="50" t="s">
        <v>118</v>
      </c>
      <c r="O84" s="51" t="s">
        <v>118</v>
      </c>
      <c r="P84" s="52" t="s">
        <v>118</v>
      </c>
      <c r="Q84" s="51" t="s">
        <v>118</v>
      </c>
      <c r="R84" s="53" t="s">
        <v>118</v>
      </c>
      <c r="S84" s="54" t="s">
        <v>118</v>
      </c>
    </row>
    <row r="85" spans="1:20" x14ac:dyDescent="0.3">
      <c r="A85" s="284" t="s">
        <v>59</v>
      </c>
      <c r="B85" s="285"/>
      <c r="C85" s="285"/>
      <c r="D85" s="285"/>
      <c r="E85" s="285"/>
      <c r="F85" s="285"/>
      <c r="G85" s="285"/>
      <c r="H85" s="285"/>
      <c r="I85" s="285"/>
      <c r="J85" s="285"/>
      <c r="K85" s="285"/>
      <c r="L85" s="285"/>
      <c r="M85" s="286"/>
      <c r="N85" s="281"/>
      <c r="O85" s="282"/>
      <c r="P85" s="282"/>
      <c r="Q85" s="282"/>
      <c r="R85" s="282"/>
      <c r="S85" s="283"/>
    </row>
    <row r="86" spans="1:20" ht="18.75" customHeight="1" x14ac:dyDescent="0.3">
      <c r="A86" s="155" t="s">
        <v>65</v>
      </c>
      <c r="B86" s="50" t="s">
        <v>118</v>
      </c>
      <c r="C86" s="51" t="s">
        <v>118</v>
      </c>
      <c r="D86" s="52" t="s">
        <v>118</v>
      </c>
      <c r="E86" s="51" t="s">
        <v>118</v>
      </c>
      <c r="F86" s="53" t="s">
        <v>118</v>
      </c>
      <c r="G86" s="54" t="s">
        <v>118</v>
      </c>
      <c r="H86" s="50" t="s">
        <v>118</v>
      </c>
      <c r="I86" s="51" t="s">
        <v>118</v>
      </c>
      <c r="J86" s="52" t="s">
        <v>118</v>
      </c>
      <c r="K86" s="51" t="s">
        <v>118</v>
      </c>
      <c r="L86" s="53" t="s">
        <v>118</v>
      </c>
      <c r="M86" s="55" t="s">
        <v>118</v>
      </c>
      <c r="N86" s="50" t="s">
        <v>118</v>
      </c>
      <c r="O86" s="51" t="s">
        <v>118</v>
      </c>
      <c r="P86" s="52" t="s">
        <v>118</v>
      </c>
      <c r="Q86" s="51" t="s">
        <v>118</v>
      </c>
      <c r="R86" s="53" t="s">
        <v>118</v>
      </c>
      <c r="S86" s="55" t="s">
        <v>118</v>
      </c>
    </row>
    <row r="87" spans="1:20" ht="18.75" customHeight="1" thickBot="1" x14ac:dyDescent="0.35">
      <c r="A87" s="156"/>
      <c r="B87" s="157"/>
      <c r="C87" s="158"/>
      <c r="D87" s="159"/>
      <c r="E87" s="158"/>
      <c r="F87" s="160"/>
      <c r="G87" s="161"/>
      <c r="H87" s="157"/>
      <c r="I87" s="158"/>
      <c r="J87" s="159"/>
      <c r="K87" s="158"/>
      <c r="L87" s="160"/>
      <c r="M87" s="162"/>
      <c r="N87" s="157"/>
      <c r="O87" s="158"/>
      <c r="P87" s="159"/>
      <c r="Q87" s="158"/>
      <c r="R87" s="160"/>
      <c r="S87" s="162"/>
    </row>
    <row r="88" spans="1:20" x14ac:dyDescent="0.3">
      <c r="A88" s="287" t="s">
        <v>22</v>
      </c>
      <c r="B88" s="288"/>
      <c r="C88" s="288"/>
      <c r="D88" s="288"/>
      <c r="E88" s="288"/>
      <c r="F88" s="288"/>
      <c r="G88" s="288"/>
      <c r="H88" s="288"/>
      <c r="I88" s="288"/>
      <c r="J88" s="288"/>
      <c r="K88" s="288"/>
      <c r="L88" s="288"/>
      <c r="M88" s="289"/>
      <c r="N88" s="281"/>
      <c r="O88" s="282"/>
      <c r="P88" s="282"/>
      <c r="Q88" s="282"/>
      <c r="R88" s="282"/>
      <c r="S88" s="283"/>
    </row>
    <row r="89" spans="1:20" x14ac:dyDescent="0.3">
      <c r="A89" s="163" t="s">
        <v>23</v>
      </c>
      <c r="B89" s="164" t="s">
        <v>118</v>
      </c>
      <c r="C89" s="165" t="s">
        <v>118</v>
      </c>
      <c r="D89" s="166" t="s">
        <v>118</v>
      </c>
      <c r="E89" s="165" t="s">
        <v>118</v>
      </c>
      <c r="F89" s="167" t="s">
        <v>118</v>
      </c>
      <c r="G89" s="168" t="s">
        <v>118</v>
      </c>
      <c r="H89" s="164" t="s">
        <v>118</v>
      </c>
      <c r="I89" s="165" t="s">
        <v>118</v>
      </c>
      <c r="J89" s="166" t="s">
        <v>118</v>
      </c>
      <c r="K89" s="165" t="s">
        <v>118</v>
      </c>
      <c r="L89" s="167" t="s">
        <v>118</v>
      </c>
      <c r="M89" s="168" t="s">
        <v>118</v>
      </c>
      <c r="N89" s="164" t="s">
        <v>118</v>
      </c>
      <c r="O89" s="165" t="s">
        <v>118</v>
      </c>
      <c r="P89" s="166" t="s">
        <v>118</v>
      </c>
      <c r="Q89" s="165" t="s">
        <v>118</v>
      </c>
      <c r="R89" s="167" t="s">
        <v>118</v>
      </c>
      <c r="S89" s="168" t="s">
        <v>118</v>
      </c>
    </row>
    <row r="90" spans="1:20" x14ac:dyDescent="0.3">
      <c r="A90" s="163" t="s">
        <v>24</v>
      </c>
      <c r="B90" s="50" t="s">
        <v>118</v>
      </c>
      <c r="C90" s="51" t="s">
        <v>118</v>
      </c>
      <c r="D90" s="52" t="s">
        <v>118</v>
      </c>
      <c r="E90" s="51" t="s">
        <v>118</v>
      </c>
      <c r="F90" s="53" t="s">
        <v>118</v>
      </c>
      <c r="G90" s="54" t="s">
        <v>118</v>
      </c>
      <c r="H90" s="50" t="s">
        <v>118</v>
      </c>
      <c r="I90" s="51" t="s">
        <v>118</v>
      </c>
      <c r="J90" s="52" t="s">
        <v>118</v>
      </c>
      <c r="K90" s="51" t="s">
        <v>118</v>
      </c>
      <c r="L90" s="53" t="s">
        <v>118</v>
      </c>
      <c r="M90" s="54" t="s">
        <v>118</v>
      </c>
      <c r="N90" s="50" t="s">
        <v>118</v>
      </c>
      <c r="O90" s="51" t="s">
        <v>118</v>
      </c>
      <c r="P90" s="52" t="s">
        <v>118</v>
      </c>
      <c r="Q90" s="51" t="s">
        <v>118</v>
      </c>
      <c r="R90" s="53" t="s">
        <v>118</v>
      </c>
      <c r="S90" s="54" t="s">
        <v>118</v>
      </c>
    </row>
    <row r="91" spans="1:20" x14ac:dyDescent="0.3">
      <c r="A91" s="169" t="s">
        <v>25</v>
      </c>
      <c r="B91" s="170"/>
      <c r="C91" s="171"/>
      <c r="D91" s="172"/>
      <c r="E91" s="173"/>
      <c r="F91" s="174"/>
      <c r="G91" s="175"/>
      <c r="H91" s="170"/>
      <c r="I91" s="171"/>
      <c r="J91" s="172"/>
      <c r="K91" s="173"/>
      <c r="L91" s="174"/>
      <c r="M91" s="175"/>
      <c r="N91" s="170"/>
      <c r="O91" s="171"/>
      <c r="P91" s="172"/>
      <c r="Q91" s="173"/>
      <c r="R91" s="174"/>
      <c r="S91" s="175"/>
    </row>
    <row r="92" spans="1:20" x14ac:dyDescent="0.3">
      <c r="A92" s="146" t="s">
        <v>26</v>
      </c>
      <c r="B92" s="50" t="s">
        <v>118</v>
      </c>
      <c r="C92" s="51" t="s">
        <v>118</v>
      </c>
      <c r="D92" s="52" t="s">
        <v>118</v>
      </c>
      <c r="E92" s="51" t="s">
        <v>118</v>
      </c>
      <c r="F92" s="53" t="s">
        <v>118</v>
      </c>
      <c r="G92" s="54" t="s">
        <v>118</v>
      </c>
      <c r="H92" s="50" t="s">
        <v>118</v>
      </c>
      <c r="I92" s="51" t="s">
        <v>118</v>
      </c>
      <c r="J92" s="52" t="s">
        <v>118</v>
      </c>
      <c r="K92" s="51" t="s">
        <v>118</v>
      </c>
      <c r="L92" s="53" t="s">
        <v>118</v>
      </c>
      <c r="M92" s="54" t="s">
        <v>118</v>
      </c>
      <c r="N92" s="50" t="s">
        <v>118</v>
      </c>
      <c r="O92" s="51" t="s">
        <v>118</v>
      </c>
      <c r="P92" s="52" t="s">
        <v>118</v>
      </c>
      <c r="Q92" s="51" t="s">
        <v>118</v>
      </c>
      <c r="R92" s="53" t="s">
        <v>118</v>
      </c>
      <c r="S92" s="54" t="s">
        <v>118</v>
      </c>
    </row>
    <row r="93" spans="1:20" ht="15" thickBot="1" x14ac:dyDescent="0.35">
      <c r="A93" s="177"/>
      <c r="B93" s="178" t="s">
        <v>119</v>
      </c>
      <c r="C93" s="179"/>
      <c r="D93" s="180"/>
      <c r="E93" s="181"/>
      <c r="F93" s="182"/>
      <c r="G93" s="183"/>
      <c r="H93" s="178"/>
      <c r="I93" s="179"/>
      <c r="J93" s="180"/>
      <c r="K93" s="181"/>
      <c r="L93" s="182"/>
      <c r="M93" s="183"/>
      <c r="N93" s="178"/>
      <c r="O93" s="179"/>
      <c r="P93" s="180"/>
      <c r="Q93" s="181"/>
      <c r="R93" s="182"/>
      <c r="S93" s="183"/>
    </row>
    <row r="95" spans="1:20" x14ac:dyDescent="0.3">
      <c r="A95" s="101" t="s">
        <v>120</v>
      </c>
      <c r="B95" s="154"/>
      <c r="C95" s="154"/>
      <c r="D95" s="154"/>
      <c r="E95" s="154"/>
      <c r="F95" s="154"/>
      <c r="G95" s="154"/>
      <c r="H95" s="154"/>
      <c r="I95" s="154"/>
      <c r="J95" s="154"/>
      <c r="K95" s="154"/>
      <c r="L95" s="154"/>
      <c r="M95" s="154"/>
      <c r="N95" s="154"/>
      <c r="O95" s="154"/>
      <c r="P95" s="154"/>
      <c r="Q95" s="154"/>
      <c r="R95" s="154"/>
      <c r="S95" s="154"/>
      <c r="T95" s="154"/>
    </row>
  </sheetData>
  <mergeCells count="49">
    <mergeCell ref="N42:O42"/>
    <mergeCell ref="P42:Q42"/>
    <mergeCell ref="R42:S42"/>
    <mergeCell ref="N66:S66"/>
    <mergeCell ref="N67:O67"/>
    <mergeCell ref="P67:Q67"/>
    <mergeCell ref="R67:S67"/>
    <mergeCell ref="N56:S56"/>
    <mergeCell ref="N59:S59"/>
    <mergeCell ref="N2:S2"/>
    <mergeCell ref="N3:O3"/>
    <mergeCell ref="P3:Q3"/>
    <mergeCell ref="R3:S3"/>
    <mergeCell ref="N41:S41"/>
    <mergeCell ref="N25:S25"/>
    <mergeCell ref="N28:S28"/>
    <mergeCell ref="A25:M25"/>
    <mergeCell ref="H41:M41"/>
    <mergeCell ref="A28:M28"/>
    <mergeCell ref="A1:M1"/>
    <mergeCell ref="B3:C3"/>
    <mergeCell ref="D3:E3"/>
    <mergeCell ref="B2:G2"/>
    <mergeCell ref="F3:G3"/>
    <mergeCell ref="H2:M2"/>
    <mergeCell ref="H3:I3"/>
    <mergeCell ref="J3:K3"/>
    <mergeCell ref="L3:M3"/>
    <mergeCell ref="B42:C42"/>
    <mergeCell ref="A59:M59"/>
    <mergeCell ref="A56:M56"/>
    <mergeCell ref="B41:G41"/>
    <mergeCell ref="L67:M67"/>
    <mergeCell ref="N85:S85"/>
    <mergeCell ref="N88:S88"/>
    <mergeCell ref="A85:M85"/>
    <mergeCell ref="A88:M88"/>
    <mergeCell ref="D42:E42"/>
    <mergeCell ref="F42:G42"/>
    <mergeCell ref="H42:I42"/>
    <mergeCell ref="J42:K42"/>
    <mergeCell ref="L42:M42"/>
    <mergeCell ref="B66:G66"/>
    <mergeCell ref="H66:M66"/>
    <mergeCell ref="B67:C67"/>
    <mergeCell ref="D67:E67"/>
    <mergeCell ref="F67:G67"/>
    <mergeCell ref="H67:I67"/>
    <mergeCell ref="J67:K67"/>
  </mergeCells>
  <conditionalFormatting sqref="A19:S32 A7:E9 G7:K9 A39:S70 A33:F38 H33:R38 A79:S93 A71:E78 G71:K78 A10:K18 M18:S18 M78:S78 M7:Q17 S7:S17 M71:Q77 S71:S77">
    <cfRule type="cellIs" dxfId="8" priority="9" operator="between">
      <formula>1</formula>
      <formula>99</formula>
    </cfRule>
  </conditionalFormatting>
  <conditionalFormatting sqref="F7:F9">
    <cfRule type="cellIs" dxfId="7" priority="8" operator="between">
      <formula>1</formula>
      <formula>99</formula>
    </cfRule>
  </conditionalFormatting>
  <conditionalFormatting sqref="G33:G38">
    <cfRule type="cellIs" dxfId="6" priority="7" operator="between">
      <formula>1</formula>
      <formula>99</formula>
    </cfRule>
  </conditionalFormatting>
  <conditionalFormatting sqref="F71:F78">
    <cfRule type="cellIs" dxfId="5" priority="6" operator="between">
      <formula>1</formula>
      <formula>99</formula>
    </cfRule>
  </conditionalFormatting>
  <conditionalFormatting sqref="L7:L18">
    <cfRule type="cellIs" dxfId="4" priority="5" operator="between">
      <formula>1</formula>
      <formula>99</formula>
    </cfRule>
  </conditionalFormatting>
  <conditionalFormatting sqref="L71:L78">
    <cfRule type="cellIs" dxfId="3" priority="4" operator="between">
      <formula>1</formula>
      <formula>99</formula>
    </cfRule>
  </conditionalFormatting>
  <conditionalFormatting sqref="R7:R17">
    <cfRule type="cellIs" dxfId="2" priority="3" operator="between">
      <formula>1</formula>
      <formula>99</formula>
    </cfRule>
  </conditionalFormatting>
  <conditionalFormatting sqref="S33:S38">
    <cfRule type="cellIs" dxfId="1" priority="2" operator="between">
      <formula>1</formula>
      <formula>99</formula>
    </cfRule>
  </conditionalFormatting>
  <conditionalFormatting sqref="R71:R77">
    <cfRule type="cellIs" dxfId="0" priority="1" operator="between">
      <formula>1</formula>
      <formula>99</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0482B-E8D1-4619-8B35-1CF27D5C1BC5}">
  <sheetPr codeName="Sheet3">
    <tabColor rgb="FF92D050"/>
  </sheetPr>
  <dimension ref="A1:FE96"/>
  <sheetViews>
    <sheetView topLeftCell="A20" zoomScale="80" zoomScaleNormal="80" workbookViewId="0">
      <selection activeCell="A29" sqref="A29"/>
    </sheetView>
  </sheetViews>
  <sheetFormatPr defaultRowHeight="14.4" x14ac:dyDescent="0.3"/>
  <cols>
    <col min="1" max="1" width="32.6640625" style="101" customWidth="1"/>
    <col min="2" max="2" width="12.109375" style="101" bestFit="1" customWidth="1"/>
    <col min="3" max="3" width="11.5546875" style="101" bestFit="1" customWidth="1"/>
    <col min="4" max="4" width="12.109375" style="101" bestFit="1" customWidth="1"/>
    <col min="5" max="5" width="11.5546875" style="101" bestFit="1" customWidth="1"/>
    <col min="6" max="6" width="12.109375" style="101" bestFit="1" customWidth="1"/>
    <col min="7" max="7" width="13.44140625" style="101" bestFit="1" customWidth="1"/>
    <col min="8" max="8" width="12.109375" style="101" bestFit="1" customWidth="1"/>
    <col min="9" max="9" width="11.5546875" style="101" bestFit="1" customWidth="1"/>
    <col min="10" max="10" width="12.109375" style="101" bestFit="1" customWidth="1"/>
    <col min="11" max="11" width="11.5546875" style="101" bestFit="1" customWidth="1"/>
    <col min="12" max="12" width="13.44140625" style="101" bestFit="1" customWidth="1"/>
    <col min="13" max="13" width="11.5546875" style="101" bestFit="1" customWidth="1"/>
    <col min="14" max="14" width="12.44140625" style="101" bestFit="1" customWidth="1"/>
    <col min="15" max="15" width="12" style="101" bestFit="1" customWidth="1"/>
    <col min="16" max="16" width="12.44140625" style="101" bestFit="1" customWidth="1"/>
    <col min="17" max="17" width="12" style="101" bestFit="1" customWidth="1"/>
    <col min="18" max="18" width="14.5546875" style="101" bestFit="1" customWidth="1"/>
    <col min="19" max="19" width="13.44140625" style="101" bestFit="1" customWidth="1"/>
    <col min="20" max="16384" width="8.88671875" style="101"/>
  </cols>
  <sheetData>
    <row r="1" spans="1:161" s="84" customFormat="1" ht="15" thickBot="1" x14ac:dyDescent="0.35">
      <c r="A1" s="306" t="s">
        <v>49</v>
      </c>
      <c r="B1" s="307"/>
      <c r="C1" s="307"/>
      <c r="D1" s="307"/>
      <c r="E1" s="307"/>
      <c r="F1" s="307"/>
      <c r="G1" s="307"/>
      <c r="H1" s="307"/>
      <c r="I1" s="307"/>
      <c r="J1" s="307"/>
      <c r="K1" s="307"/>
      <c r="L1" s="307"/>
      <c r="M1" s="307"/>
      <c r="N1" s="306"/>
      <c r="O1" s="307"/>
      <c r="P1" s="307"/>
      <c r="Q1" s="307"/>
      <c r="R1" s="307"/>
      <c r="S1" s="307"/>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6"/>
      <c r="CQ1" s="56"/>
      <c r="CR1" s="56"/>
      <c r="CS1" s="56"/>
      <c r="CT1" s="56"/>
      <c r="CU1" s="56"/>
      <c r="CV1" s="56"/>
      <c r="CW1" s="56"/>
      <c r="CX1" s="56"/>
      <c r="CY1" s="56"/>
      <c r="CZ1" s="56"/>
      <c r="DA1" s="56"/>
      <c r="DB1" s="56"/>
      <c r="DC1" s="56"/>
      <c r="DD1" s="56"/>
      <c r="DE1" s="56"/>
      <c r="DF1" s="56"/>
      <c r="DG1" s="56"/>
      <c r="DH1" s="56"/>
      <c r="DI1" s="56"/>
      <c r="DJ1" s="56"/>
      <c r="DK1" s="56"/>
      <c r="DL1" s="56"/>
      <c r="DM1" s="56"/>
      <c r="DN1" s="56"/>
      <c r="DO1" s="56"/>
      <c r="DP1" s="56"/>
      <c r="DQ1" s="56"/>
      <c r="DR1" s="56"/>
      <c r="DS1" s="56"/>
      <c r="DT1" s="56"/>
      <c r="DU1" s="56"/>
      <c r="DV1" s="56"/>
      <c r="DW1" s="56"/>
      <c r="DX1" s="56"/>
      <c r="DY1" s="56"/>
      <c r="DZ1" s="56"/>
      <c r="EA1" s="56"/>
      <c r="EB1" s="56"/>
      <c r="EC1" s="56"/>
      <c r="ED1" s="56"/>
      <c r="EE1" s="56"/>
      <c r="EF1" s="56"/>
      <c r="EG1" s="56"/>
      <c r="EH1" s="56"/>
      <c r="EI1" s="56"/>
      <c r="EJ1" s="56"/>
      <c r="EK1" s="56"/>
      <c r="EL1" s="56"/>
      <c r="EM1" s="56"/>
      <c r="EN1" s="56"/>
      <c r="EO1" s="56"/>
      <c r="EP1" s="56"/>
      <c r="EQ1" s="56"/>
      <c r="ER1" s="56"/>
      <c r="ES1" s="56"/>
      <c r="ET1" s="56"/>
      <c r="EU1" s="56"/>
      <c r="EV1" s="56"/>
      <c r="EW1" s="56"/>
      <c r="EX1" s="56"/>
      <c r="EY1" s="56"/>
      <c r="EZ1" s="56"/>
      <c r="FA1" s="56"/>
    </row>
    <row r="2" spans="1:161" s="56" customFormat="1" x14ac:dyDescent="0.3">
      <c r="A2" s="85" t="s">
        <v>132</v>
      </c>
      <c r="B2" s="299" t="s">
        <v>97</v>
      </c>
      <c r="C2" s="300"/>
      <c r="D2" s="300"/>
      <c r="E2" s="300"/>
      <c r="F2" s="300"/>
      <c r="G2" s="301"/>
      <c r="H2" s="299" t="s">
        <v>112</v>
      </c>
      <c r="I2" s="300"/>
      <c r="J2" s="300"/>
      <c r="K2" s="300"/>
      <c r="L2" s="300"/>
      <c r="M2" s="301"/>
      <c r="N2" s="299" t="s">
        <v>113</v>
      </c>
      <c r="O2" s="300"/>
      <c r="P2" s="300"/>
      <c r="Q2" s="300"/>
      <c r="R2" s="300"/>
      <c r="S2" s="301"/>
    </row>
    <row r="3" spans="1:161" s="88" customFormat="1" x14ac:dyDescent="0.3">
      <c r="A3" s="87"/>
      <c r="B3" s="292" t="s">
        <v>61</v>
      </c>
      <c r="C3" s="290"/>
      <c r="D3" s="290" t="s">
        <v>5</v>
      </c>
      <c r="E3" s="290"/>
      <c r="F3" s="290" t="s">
        <v>72</v>
      </c>
      <c r="G3" s="291"/>
      <c r="H3" s="292" t="s">
        <v>61</v>
      </c>
      <c r="I3" s="290"/>
      <c r="J3" s="290" t="s">
        <v>5</v>
      </c>
      <c r="K3" s="290"/>
      <c r="L3" s="290" t="s">
        <v>72</v>
      </c>
      <c r="M3" s="291"/>
      <c r="N3" s="292" t="s">
        <v>61</v>
      </c>
      <c r="O3" s="290"/>
      <c r="P3" s="290" t="s">
        <v>5</v>
      </c>
      <c r="Q3" s="290"/>
      <c r="R3" s="290" t="s">
        <v>72</v>
      </c>
      <c r="S3" s="291"/>
    </row>
    <row r="4" spans="1:161" s="88" customFormat="1" x14ac:dyDescent="0.3">
      <c r="A4" s="89" t="s">
        <v>133</v>
      </c>
      <c r="B4" s="90" t="s">
        <v>12</v>
      </c>
      <c r="C4" s="91" t="s">
        <v>3</v>
      </c>
      <c r="D4" s="92" t="s">
        <v>12</v>
      </c>
      <c r="E4" s="93" t="s">
        <v>3</v>
      </c>
      <c r="F4" s="94" t="s">
        <v>12</v>
      </c>
      <c r="G4" s="95" t="s">
        <v>3</v>
      </c>
      <c r="H4" s="90" t="s">
        <v>12</v>
      </c>
      <c r="I4" s="96" t="s">
        <v>3</v>
      </c>
      <c r="J4" s="97" t="s">
        <v>12</v>
      </c>
      <c r="K4" s="93" t="s">
        <v>3</v>
      </c>
      <c r="L4" s="94" t="s">
        <v>12</v>
      </c>
      <c r="M4" s="95" t="s">
        <v>3</v>
      </c>
      <c r="N4" s="90" t="s">
        <v>12</v>
      </c>
      <c r="O4" s="96" t="s">
        <v>3</v>
      </c>
      <c r="P4" s="97" t="s">
        <v>12</v>
      </c>
      <c r="Q4" s="93" t="s">
        <v>3</v>
      </c>
      <c r="R4" s="94" t="s">
        <v>12</v>
      </c>
      <c r="S4" s="95" t="s">
        <v>3</v>
      </c>
    </row>
    <row r="5" spans="1:161" s="102" customFormat="1" x14ac:dyDescent="0.3">
      <c r="A5" s="98" t="s">
        <v>13</v>
      </c>
      <c r="B5" s="98"/>
      <c r="C5" s="99"/>
      <c r="D5" s="99"/>
      <c r="E5" s="99"/>
      <c r="F5" s="99"/>
      <c r="G5" s="100"/>
      <c r="H5" s="98"/>
      <c r="I5" s="99"/>
      <c r="J5" s="99"/>
      <c r="K5" s="99"/>
      <c r="L5" s="99"/>
      <c r="M5" s="100"/>
      <c r="N5" s="98"/>
      <c r="O5" s="99"/>
      <c r="P5" s="99"/>
      <c r="Q5" s="99"/>
      <c r="R5" s="99"/>
      <c r="S5" s="100"/>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c r="AU5" s="101"/>
      <c r="AV5" s="101"/>
      <c r="AW5" s="101"/>
      <c r="AX5" s="101"/>
      <c r="AY5" s="101"/>
      <c r="AZ5" s="101"/>
      <c r="BA5" s="101"/>
      <c r="BB5" s="101"/>
      <c r="BC5" s="101"/>
      <c r="BD5" s="101"/>
      <c r="BE5" s="101"/>
      <c r="BF5" s="101"/>
      <c r="BG5" s="101"/>
      <c r="BH5" s="101"/>
      <c r="BI5" s="101"/>
      <c r="BJ5" s="101"/>
      <c r="BK5" s="101"/>
      <c r="BL5" s="101"/>
      <c r="BM5" s="101"/>
      <c r="BN5" s="101"/>
      <c r="BO5" s="101"/>
      <c r="BP5" s="101"/>
      <c r="BQ5" s="101"/>
      <c r="BR5" s="101"/>
      <c r="BS5" s="101"/>
      <c r="BT5" s="101"/>
      <c r="BU5" s="101"/>
      <c r="BV5" s="101"/>
      <c r="BW5" s="101"/>
      <c r="BX5" s="101"/>
      <c r="BY5" s="101"/>
      <c r="BZ5" s="101"/>
      <c r="CA5" s="101"/>
      <c r="CB5" s="101"/>
      <c r="CC5" s="101"/>
      <c r="CD5" s="101"/>
      <c r="CE5" s="101"/>
      <c r="CF5" s="101"/>
      <c r="CG5" s="101"/>
      <c r="CH5" s="101"/>
      <c r="CI5" s="101"/>
      <c r="CJ5" s="101"/>
      <c r="CK5" s="101"/>
      <c r="CL5" s="101"/>
      <c r="CM5" s="101"/>
      <c r="CN5" s="101"/>
      <c r="CO5" s="101"/>
      <c r="CP5" s="101"/>
      <c r="CQ5" s="101"/>
      <c r="CR5" s="101"/>
      <c r="CS5" s="101"/>
      <c r="CT5" s="101"/>
      <c r="CU5" s="101"/>
      <c r="CV5" s="101"/>
      <c r="CW5" s="101"/>
      <c r="CX5" s="101"/>
      <c r="CY5" s="101"/>
      <c r="CZ5" s="101"/>
      <c r="DA5" s="101"/>
      <c r="DB5" s="101"/>
      <c r="DC5" s="101"/>
      <c r="DD5" s="101"/>
      <c r="DE5" s="101"/>
      <c r="DF5" s="101"/>
      <c r="DG5" s="101"/>
      <c r="DH5" s="101"/>
      <c r="DI5" s="101"/>
      <c r="DJ5" s="101"/>
      <c r="DK5" s="101"/>
      <c r="DL5" s="101"/>
      <c r="DM5" s="101"/>
      <c r="DN5" s="101"/>
      <c r="DO5" s="101"/>
      <c r="DP5" s="101"/>
      <c r="DQ5" s="101"/>
      <c r="DR5" s="101"/>
      <c r="DS5" s="101"/>
      <c r="DT5" s="101"/>
      <c r="DU5" s="101"/>
      <c r="DV5" s="101"/>
      <c r="DW5" s="101"/>
      <c r="DX5" s="101"/>
      <c r="DY5" s="101"/>
      <c r="DZ5" s="101"/>
      <c r="EA5" s="101"/>
      <c r="EB5" s="101"/>
      <c r="EC5" s="101"/>
      <c r="ED5" s="101"/>
      <c r="EE5" s="101"/>
      <c r="EF5" s="101"/>
      <c r="EG5" s="101"/>
      <c r="EH5" s="101"/>
      <c r="EI5" s="101"/>
      <c r="EJ5" s="101"/>
      <c r="EK5" s="101"/>
      <c r="EL5" s="101"/>
      <c r="EM5" s="101"/>
      <c r="EN5" s="101"/>
      <c r="EO5" s="101"/>
      <c r="EP5" s="101"/>
      <c r="EQ5" s="101"/>
      <c r="ER5" s="101"/>
      <c r="ES5" s="101"/>
      <c r="ET5" s="101"/>
      <c r="EU5" s="101"/>
      <c r="EV5" s="101"/>
      <c r="EW5" s="101"/>
      <c r="EX5" s="101"/>
      <c r="EY5" s="101"/>
      <c r="EZ5" s="101"/>
      <c r="FA5" s="101"/>
      <c r="FB5" s="101"/>
      <c r="FC5" s="101"/>
      <c r="FD5" s="101"/>
      <c r="FE5" s="101"/>
    </row>
    <row r="6" spans="1:161" x14ac:dyDescent="0.3">
      <c r="A6" s="103" t="s">
        <v>14</v>
      </c>
      <c r="B6" s="104" t="s">
        <v>28</v>
      </c>
      <c r="C6" s="105"/>
      <c r="D6" s="106"/>
      <c r="E6" s="105"/>
      <c r="F6" s="107"/>
      <c r="G6" s="108"/>
      <c r="H6" s="104"/>
      <c r="I6" s="105"/>
      <c r="J6" s="106"/>
      <c r="K6" s="105"/>
      <c r="L6" s="107"/>
      <c r="M6" s="108"/>
      <c r="N6" s="104"/>
      <c r="O6" s="105"/>
      <c r="P6" s="106"/>
      <c r="Q6" s="105"/>
      <c r="R6" s="109"/>
      <c r="S6" s="23"/>
    </row>
    <row r="7" spans="1:161" x14ac:dyDescent="0.3">
      <c r="A7" s="103" t="s">
        <v>98</v>
      </c>
      <c r="B7" s="67" t="s">
        <v>118</v>
      </c>
      <c r="C7" s="67" t="s">
        <v>118</v>
      </c>
      <c r="D7" s="67" t="s">
        <v>118</v>
      </c>
      <c r="E7" s="68" t="s">
        <v>118</v>
      </c>
      <c r="F7" s="199">
        <v>1165.3</v>
      </c>
      <c r="G7" s="200">
        <v>0</v>
      </c>
      <c r="H7" s="67" t="s">
        <v>118</v>
      </c>
      <c r="I7" s="68" t="s">
        <v>118</v>
      </c>
      <c r="J7" s="67" t="s">
        <v>118</v>
      </c>
      <c r="K7" s="68" t="s">
        <v>118</v>
      </c>
      <c r="L7" s="200">
        <v>285.33999999999997</v>
      </c>
      <c r="M7" s="60">
        <v>0</v>
      </c>
      <c r="N7" s="67" t="s">
        <v>118</v>
      </c>
      <c r="O7" s="68" t="s">
        <v>118</v>
      </c>
      <c r="P7" s="67" t="s">
        <v>118</v>
      </c>
      <c r="Q7" s="68" t="s">
        <v>118</v>
      </c>
      <c r="R7" s="199">
        <v>1562.972631650109</v>
      </c>
      <c r="S7" s="60">
        <v>0</v>
      </c>
    </row>
    <row r="8" spans="1:161" x14ac:dyDescent="0.3">
      <c r="A8" s="103" t="s">
        <v>99</v>
      </c>
      <c r="B8" s="67" t="s">
        <v>118</v>
      </c>
      <c r="C8" s="67" t="s">
        <v>118</v>
      </c>
      <c r="D8" s="67" t="s">
        <v>118</v>
      </c>
      <c r="E8" s="68" t="s">
        <v>118</v>
      </c>
      <c r="F8" s="199">
        <v>956.18</v>
      </c>
      <c r="G8" s="200">
        <v>0</v>
      </c>
      <c r="H8" s="67" t="s">
        <v>118</v>
      </c>
      <c r="I8" s="68" t="s">
        <v>118</v>
      </c>
      <c r="J8" s="67" t="s">
        <v>118</v>
      </c>
      <c r="K8" s="68" t="s">
        <v>118</v>
      </c>
      <c r="L8" s="200">
        <v>238.23</v>
      </c>
      <c r="M8" s="60">
        <v>0</v>
      </c>
      <c r="N8" s="67" t="s">
        <v>118</v>
      </c>
      <c r="O8" s="68" t="s">
        <v>118</v>
      </c>
      <c r="P8" s="67" t="s">
        <v>118</v>
      </c>
      <c r="Q8" s="68" t="s">
        <v>118</v>
      </c>
      <c r="R8" s="199">
        <v>1360.8377662209011</v>
      </c>
      <c r="S8" s="60">
        <v>0</v>
      </c>
    </row>
    <row r="9" spans="1:161" x14ac:dyDescent="0.3">
      <c r="A9" s="103" t="s">
        <v>100</v>
      </c>
      <c r="B9" s="67" t="s">
        <v>118</v>
      </c>
      <c r="C9" s="67" t="s">
        <v>118</v>
      </c>
      <c r="D9" s="67" t="s">
        <v>118</v>
      </c>
      <c r="E9" s="68" t="s">
        <v>118</v>
      </c>
      <c r="F9" s="199">
        <v>1199.8800000000001</v>
      </c>
      <c r="G9" s="200">
        <v>0</v>
      </c>
      <c r="H9" s="67" t="s">
        <v>118</v>
      </c>
      <c r="I9" s="68" t="s">
        <v>118</v>
      </c>
      <c r="J9" s="67" t="s">
        <v>118</v>
      </c>
      <c r="K9" s="68" t="s">
        <v>118</v>
      </c>
      <c r="L9" s="200" t="s">
        <v>126</v>
      </c>
      <c r="M9" s="60">
        <v>0</v>
      </c>
      <c r="N9" s="67" t="s">
        <v>118</v>
      </c>
      <c r="O9" s="68" t="s">
        <v>118</v>
      </c>
      <c r="P9" s="67" t="s">
        <v>118</v>
      </c>
      <c r="Q9" s="68" t="s">
        <v>118</v>
      </c>
      <c r="R9" s="199">
        <v>1367.7326814268158</v>
      </c>
      <c r="S9" s="60">
        <v>0</v>
      </c>
    </row>
    <row r="10" spans="1:161" x14ac:dyDescent="0.3">
      <c r="A10" s="103" t="s">
        <v>103</v>
      </c>
      <c r="B10" s="67" t="s">
        <v>118</v>
      </c>
      <c r="C10" s="67" t="s">
        <v>118</v>
      </c>
      <c r="D10" s="67" t="s">
        <v>118</v>
      </c>
      <c r="E10" s="68" t="s">
        <v>118</v>
      </c>
      <c r="F10" s="67" t="s">
        <v>118</v>
      </c>
      <c r="G10" s="200">
        <v>0</v>
      </c>
      <c r="H10" s="67" t="s">
        <v>118</v>
      </c>
      <c r="I10" s="68" t="s">
        <v>118</v>
      </c>
      <c r="J10" s="67" t="s">
        <v>118</v>
      </c>
      <c r="K10" s="68" t="s">
        <v>118</v>
      </c>
      <c r="L10" s="67" t="s">
        <v>118</v>
      </c>
      <c r="M10" s="60">
        <v>0</v>
      </c>
      <c r="N10" s="67" t="s">
        <v>118</v>
      </c>
      <c r="O10" s="68" t="s">
        <v>118</v>
      </c>
      <c r="P10" s="67" t="s">
        <v>118</v>
      </c>
      <c r="Q10" s="68" t="s">
        <v>118</v>
      </c>
      <c r="R10" s="199">
        <v>1798.1432319091841</v>
      </c>
      <c r="S10" s="60">
        <v>0</v>
      </c>
    </row>
    <row r="11" spans="1:161" x14ac:dyDescent="0.3">
      <c r="A11" s="103" t="s">
        <v>104</v>
      </c>
      <c r="B11" s="67" t="s">
        <v>118</v>
      </c>
      <c r="C11" s="67" t="s">
        <v>118</v>
      </c>
      <c r="D11" s="67" t="s">
        <v>118</v>
      </c>
      <c r="E11" s="68" t="s">
        <v>118</v>
      </c>
      <c r="F11" s="67" t="s">
        <v>118</v>
      </c>
      <c r="G11" s="200">
        <v>0</v>
      </c>
      <c r="H11" s="67" t="s">
        <v>118</v>
      </c>
      <c r="I11" s="68" t="s">
        <v>118</v>
      </c>
      <c r="J11" s="67" t="s">
        <v>118</v>
      </c>
      <c r="K11" s="68" t="s">
        <v>118</v>
      </c>
      <c r="L11" s="67" t="s">
        <v>118</v>
      </c>
      <c r="M11" s="60">
        <v>0</v>
      </c>
      <c r="N11" s="67" t="s">
        <v>118</v>
      </c>
      <c r="O11" s="68" t="s">
        <v>118</v>
      </c>
      <c r="P11" s="67" t="s">
        <v>118</v>
      </c>
      <c r="Q11" s="68" t="s">
        <v>118</v>
      </c>
      <c r="R11" s="199">
        <v>1316.7839696312355</v>
      </c>
      <c r="S11" s="60">
        <v>0</v>
      </c>
    </row>
    <row r="12" spans="1:161" x14ac:dyDescent="0.3">
      <c r="A12" s="103" t="s">
        <v>105</v>
      </c>
      <c r="B12" s="67" t="s">
        <v>118</v>
      </c>
      <c r="C12" s="67" t="s">
        <v>118</v>
      </c>
      <c r="D12" s="67" t="s">
        <v>118</v>
      </c>
      <c r="E12" s="68" t="s">
        <v>118</v>
      </c>
      <c r="F12" s="67" t="s">
        <v>118</v>
      </c>
      <c r="G12" s="200">
        <v>0</v>
      </c>
      <c r="H12" s="67" t="s">
        <v>118</v>
      </c>
      <c r="I12" s="68" t="s">
        <v>118</v>
      </c>
      <c r="J12" s="67" t="s">
        <v>118</v>
      </c>
      <c r="K12" s="68" t="s">
        <v>118</v>
      </c>
      <c r="L12" s="67" t="s">
        <v>118</v>
      </c>
      <c r="M12" s="60">
        <v>0</v>
      </c>
      <c r="N12" s="67" t="s">
        <v>118</v>
      </c>
      <c r="O12" s="68" t="s">
        <v>118</v>
      </c>
      <c r="P12" s="67" t="s">
        <v>118</v>
      </c>
      <c r="Q12" s="68" t="s">
        <v>118</v>
      </c>
      <c r="R12" s="199">
        <v>1737.617078686985</v>
      </c>
      <c r="S12" s="60">
        <v>0</v>
      </c>
    </row>
    <row r="13" spans="1:161" x14ac:dyDescent="0.3">
      <c r="A13" s="103" t="s">
        <v>107</v>
      </c>
      <c r="B13" s="67" t="s">
        <v>118</v>
      </c>
      <c r="C13" s="67" t="s">
        <v>118</v>
      </c>
      <c r="D13" s="67" t="s">
        <v>118</v>
      </c>
      <c r="E13" s="68" t="s">
        <v>118</v>
      </c>
      <c r="F13" s="67" t="s">
        <v>118</v>
      </c>
      <c r="G13" s="200">
        <v>0</v>
      </c>
      <c r="H13" s="67" t="s">
        <v>118</v>
      </c>
      <c r="I13" s="68" t="s">
        <v>118</v>
      </c>
      <c r="J13" s="67" t="s">
        <v>118</v>
      </c>
      <c r="K13" s="68" t="s">
        <v>118</v>
      </c>
      <c r="L13" s="67" t="s">
        <v>118</v>
      </c>
      <c r="M13" s="60">
        <v>0</v>
      </c>
      <c r="N13" s="67" t="s">
        <v>118</v>
      </c>
      <c r="O13" s="68" t="s">
        <v>118</v>
      </c>
      <c r="P13" s="67" t="s">
        <v>118</v>
      </c>
      <c r="Q13" s="68" t="s">
        <v>118</v>
      </c>
      <c r="R13" s="199">
        <v>1561.1871906715614</v>
      </c>
      <c r="S13" s="60">
        <v>0</v>
      </c>
    </row>
    <row r="14" spans="1:161" x14ac:dyDescent="0.3">
      <c r="A14" s="103" t="s">
        <v>108</v>
      </c>
      <c r="B14" s="67" t="s">
        <v>118</v>
      </c>
      <c r="C14" s="67" t="s">
        <v>118</v>
      </c>
      <c r="D14" s="67" t="s">
        <v>118</v>
      </c>
      <c r="E14" s="68" t="s">
        <v>118</v>
      </c>
      <c r="F14" s="67" t="s">
        <v>118</v>
      </c>
      <c r="G14" s="200">
        <v>0</v>
      </c>
      <c r="H14" s="67" t="s">
        <v>118</v>
      </c>
      <c r="I14" s="68" t="s">
        <v>118</v>
      </c>
      <c r="J14" s="67" t="s">
        <v>118</v>
      </c>
      <c r="K14" s="68" t="s">
        <v>118</v>
      </c>
      <c r="L14" s="67" t="s">
        <v>118</v>
      </c>
      <c r="M14" s="60">
        <v>0</v>
      </c>
      <c r="N14" s="67" t="s">
        <v>118</v>
      </c>
      <c r="O14" s="68" t="s">
        <v>118</v>
      </c>
      <c r="P14" s="67" t="s">
        <v>118</v>
      </c>
      <c r="Q14" s="68" t="s">
        <v>118</v>
      </c>
      <c r="R14" s="199">
        <v>1247.0858354114719</v>
      </c>
      <c r="S14" s="60">
        <v>0</v>
      </c>
    </row>
    <row r="15" spans="1:161" x14ac:dyDescent="0.3">
      <c r="A15" s="103" t="s">
        <v>109</v>
      </c>
      <c r="B15" s="67" t="s">
        <v>118</v>
      </c>
      <c r="C15" s="67" t="s">
        <v>118</v>
      </c>
      <c r="D15" s="67" t="s">
        <v>118</v>
      </c>
      <c r="E15" s="68" t="s">
        <v>118</v>
      </c>
      <c r="F15" s="67" t="s">
        <v>118</v>
      </c>
      <c r="G15" s="200">
        <v>0</v>
      </c>
      <c r="H15" s="67" t="s">
        <v>118</v>
      </c>
      <c r="I15" s="68" t="s">
        <v>118</v>
      </c>
      <c r="J15" s="67" t="s">
        <v>118</v>
      </c>
      <c r="K15" s="68" t="s">
        <v>118</v>
      </c>
      <c r="L15" s="67" t="s">
        <v>118</v>
      </c>
      <c r="M15" s="60">
        <v>0</v>
      </c>
      <c r="N15" s="67" t="s">
        <v>118</v>
      </c>
      <c r="O15" s="68" t="s">
        <v>118</v>
      </c>
      <c r="P15" s="67" t="s">
        <v>118</v>
      </c>
      <c r="Q15" s="68" t="s">
        <v>118</v>
      </c>
      <c r="R15" s="199">
        <v>1601.327051948055</v>
      </c>
      <c r="S15" s="60">
        <v>0</v>
      </c>
    </row>
    <row r="16" spans="1:161" x14ac:dyDescent="0.3">
      <c r="A16" s="103" t="s">
        <v>16</v>
      </c>
      <c r="B16" s="67"/>
      <c r="C16" s="68"/>
      <c r="D16" s="69"/>
      <c r="E16" s="68"/>
      <c r="F16" s="107"/>
      <c r="G16" s="23"/>
      <c r="H16" s="104"/>
      <c r="I16" s="105"/>
      <c r="J16" s="106"/>
      <c r="K16" s="105"/>
      <c r="L16" s="201"/>
      <c r="M16" s="108"/>
      <c r="N16" s="104"/>
      <c r="O16" s="105"/>
      <c r="P16" s="106"/>
      <c r="Q16" s="105"/>
      <c r="R16" s="22"/>
      <c r="S16" s="23"/>
    </row>
    <row r="17" spans="1:161" ht="28.8" x14ac:dyDescent="0.3">
      <c r="A17" s="110" t="s">
        <v>134</v>
      </c>
      <c r="B17" s="67" t="s">
        <v>118</v>
      </c>
      <c r="C17" s="68" t="s">
        <v>118</v>
      </c>
      <c r="D17" s="69" t="s">
        <v>118</v>
      </c>
      <c r="E17" s="68" t="s">
        <v>118</v>
      </c>
      <c r="F17" s="22">
        <f>SUM(F7:F16)</f>
        <v>3321.36</v>
      </c>
      <c r="G17" s="23">
        <f>SUM(G7:G16)</f>
        <v>0</v>
      </c>
      <c r="H17" s="67" t="s">
        <v>118</v>
      </c>
      <c r="I17" s="68" t="s">
        <v>118</v>
      </c>
      <c r="J17" s="69" t="s">
        <v>118</v>
      </c>
      <c r="K17" s="68" t="s">
        <v>118</v>
      </c>
      <c r="L17" s="71" t="s">
        <v>126</v>
      </c>
      <c r="M17" s="23">
        <f>SUM(M7:M16)</f>
        <v>0</v>
      </c>
      <c r="N17" s="67" t="s">
        <v>118</v>
      </c>
      <c r="O17" s="68" t="s">
        <v>118</v>
      </c>
      <c r="P17" s="69" t="s">
        <v>118</v>
      </c>
      <c r="Q17" s="68" t="s">
        <v>118</v>
      </c>
      <c r="R17" s="22">
        <f>SUM(R7:R16)</f>
        <v>13553.687437556318</v>
      </c>
      <c r="S17" s="23">
        <f>SUM(S7:S16)</f>
        <v>0</v>
      </c>
    </row>
    <row r="18" spans="1:161" s="111" customFormat="1" x14ac:dyDescent="0.3">
      <c r="A18" s="98" t="s">
        <v>17</v>
      </c>
      <c r="B18" s="98"/>
      <c r="C18" s="99"/>
      <c r="D18" s="99"/>
      <c r="E18" s="99"/>
      <c r="F18" s="99"/>
      <c r="G18" s="100"/>
      <c r="H18" s="98"/>
      <c r="I18" s="99"/>
      <c r="J18" s="99"/>
      <c r="K18" s="99"/>
      <c r="L18" s="99"/>
      <c r="M18" s="100"/>
      <c r="N18" s="98"/>
      <c r="O18" s="99"/>
      <c r="P18" s="99"/>
      <c r="Q18" s="99"/>
      <c r="R18" s="99"/>
      <c r="S18" s="100"/>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1"/>
      <c r="BA18" s="101"/>
      <c r="BB18" s="101"/>
      <c r="BC18" s="101"/>
      <c r="BD18" s="101"/>
      <c r="BE18" s="101"/>
      <c r="BF18" s="101"/>
      <c r="BG18" s="101"/>
      <c r="BH18" s="101"/>
      <c r="BI18" s="101"/>
      <c r="BJ18" s="101"/>
      <c r="BK18" s="101"/>
      <c r="BL18" s="101"/>
      <c r="BM18" s="101"/>
      <c r="BN18" s="101"/>
      <c r="BO18" s="101"/>
      <c r="BP18" s="101"/>
      <c r="BQ18" s="101"/>
      <c r="BR18" s="101"/>
      <c r="BS18" s="101"/>
      <c r="BT18" s="101"/>
      <c r="BU18" s="101"/>
      <c r="BV18" s="101"/>
      <c r="BW18" s="101"/>
      <c r="BX18" s="101"/>
      <c r="BY18" s="101"/>
      <c r="BZ18" s="101"/>
      <c r="CA18" s="101"/>
      <c r="CB18" s="101"/>
      <c r="CC18" s="101"/>
      <c r="CD18" s="101"/>
      <c r="CE18" s="101"/>
      <c r="CF18" s="101"/>
      <c r="CG18" s="101"/>
      <c r="CH18" s="101"/>
      <c r="CI18" s="101"/>
      <c r="CJ18" s="101"/>
      <c r="CK18" s="101"/>
      <c r="CL18" s="101"/>
      <c r="CM18" s="101"/>
      <c r="CN18" s="101"/>
      <c r="CO18" s="101"/>
      <c r="CP18" s="101"/>
      <c r="CQ18" s="101"/>
      <c r="CR18" s="101"/>
      <c r="CS18" s="101"/>
      <c r="CT18" s="101"/>
      <c r="CU18" s="101"/>
      <c r="CV18" s="101"/>
      <c r="CW18" s="101"/>
      <c r="CX18" s="101"/>
      <c r="CY18" s="101"/>
      <c r="CZ18" s="101"/>
      <c r="DA18" s="101"/>
      <c r="DB18" s="101"/>
      <c r="DC18" s="101"/>
      <c r="DD18" s="101"/>
      <c r="DE18" s="101"/>
      <c r="DF18" s="101"/>
      <c r="DG18" s="101"/>
      <c r="DH18" s="101"/>
      <c r="DI18" s="101"/>
      <c r="DJ18" s="101"/>
      <c r="DK18" s="101"/>
      <c r="DL18" s="101"/>
      <c r="DM18" s="101"/>
      <c r="DN18" s="101"/>
      <c r="DO18" s="101"/>
      <c r="DP18" s="101"/>
      <c r="DQ18" s="101"/>
      <c r="DR18" s="101"/>
      <c r="DS18" s="101"/>
      <c r="DT18" s="101"/>
      <c r="DU18" s="101"/>
      <c r="DV18" s="101"/>
      <c r="DW18" s="101"/>
      <c r="DX18" s="101"/>
      <c r="DY18" s="101"/>
      <c r="DZ18" s="101"/>
      <c r="EA18" s="101"/>
      <c r="EB18" s="101"/>
      <c r="EC18" s="101"/>
      <c r="ED18" s="101"/>
      <c r="EE18" s="101"/>
      <c r="EF18" s="101"/>
      <c r="EG18" s="101"/>
      <c r="EH18" s="101"/>
      <c r="EI18" s="101"/>
      <c r="EJ18" s="101"/>
      <c r="EK18" s="101"/>
      <c r="EL18" s="101"/>
      <c r="EM18" s="101"/>
      <c r="EN18" s="101"/>
      <c r="EO18" s="101"/>
      <c r="EP18" s="101"/>
      <c r="EQ18" s="101"/>
      <c r="ER18" s="101"/>
      <c r="ES18" s="101"/>
      <c r="ET18" s="101"/>
      <c r="EU18" s="101"/>
      <c r="EV18" s="101"/>
      <c r="EW18" s="101"/>
      <c r="EX18" s="101"/>
      <c r="EY18" s="101"/>
      <c r="EZ18" s="101"/>
      <c r="FA18" s="101"/>
      <c r="FB18" s="101"/>
      <c r="FC18" s="101"/>
      <c r="FD18" s="101"/>
      <c r="FE18" s="101"/>
    </row>
    <row r="19" spans="1:161" x14ac:dyDescent="0.3">
      <c r="A19" s="103" t="s">
        <v>18</v>
      </c>
      <c r="B19" s="112"/>
      <c r="C19" s="68"/>
      <c r="D19" s="69"/>
      <c r="E19" s="68"/>
      <c r="F19" s="113"/>
      <c r="G19" s="62"/>
      <c r="H19" s="112"/>
      <c r="I19" s="68"/>
      <c r="J19" s="69"/>
      <c r="K19" s="68"/>
      <c r="L19" s="113"/>
      <c r="M19" s="62"/>
      <c r="N19" s="112"/>
      <c r="O19" s="68"/>
      <c r="P19" s="69"/>
      <c r="Q19" s="68"/>
      <c r="R19" s="113"/>
      <c r="S19" s="62"/>
    </row>
    <row r="20" spans="1:161" x14ac:dyDescent="0.3">
      <c r="A20" s="103" t="s">
        <v>19</v>
      </c>
      <c r="B20" s="112" t="s">
        <v>118</v>
      </c>
      <c r="C20" s="68" t="s">
        <v>118</v>
      </c>
      <c r="D20" s="69" t="s">
        <v>118</v>
      </c>
      <c r="E20" s="68" t="s">
        <v>118</v>
      </c>
      <c r="F20" s="113" t="s">
        <v>118</v>
      </c>
      <c r="G20" s="62" t="s">
        <v>118</v>
      </c>
      <c r="H20" s="112" t="s">
        <v>118</v>
      </c>
      <c r="I20" s="68" t="s">
        <v>118</v>
      </c>
      <c r="J20" s="69" t="s">
        <v>118</v>
      </c>
      <c r="K20" s="68" t="s">
        <v>118</v>
      </c>
      <c r="L20" s="113" t="s">
        <v>118</v>
      </c>
      <c r="M20" s="62" t="s">
        <v>118</v>
      </c>
      <c r="N20" s="112" t="s">
        <v>118</v>
      </c>
      <c r="O20" s="68" t="s">
        <v>118</v>
      </c>
      <c r="P20" s="69" t="s">
        <v>118</v>
      </c>
      <c r="Q20" s="68" t="s">
        <v>118</v>
      </c>
      <c r="R20" s="113" t="s">
        <v>118</v>
      </c>
      <c r="S20" s="62" t="s">
        <v>118</v>
      </c>
    </row>
    <row r="21" spans="1:161" x14ac:dyDescent="0.3">
      <c r="A21" s="103" t="s">
        <v>20</v>
      </c>
      <c r="B21" s="112" t="s">
        <v>118</v>
      </c>
      <c r="C21" s="68" t="s">
        <v>118</v>
      </c>
      <c r="D21" s="69" t="s">
        <v>118</v>
      </c>
      <c r="E21" s="68" t="s">
        <v>118</v>
      </c>
      <c r="F21" s="113" t="s">
        <v>118</v>
      </c>
      <c r="G21" s="62" t="s">
        <v>118</v>
      </c>
      <c r="H21" s="112" t="s">
        <v>118</v>
      </c>
      <c r="I21" s="68" t="s">
        <v>118</v>
      </c>
      <c r="J21" s="69" t="s">
        <v>118</v>
      </c>
      <c r="K21" s="68" t="s">
        <v>118</v>
      </c>
      <c r="L21" s="113" t="s">
        <v>118</v>
      </c>
      <c r="M21" s="62" t="s">
        <v>118</v>
      </c>
      <c r="N21" s="112" t="s">
        <v>118</v>
      </c>
      <c r="O21" s="68" t="s">
        <v>118</v>
      </c>
      <c r="P21" s="69" t="s">
        <v>118</v>
      </c>
      <c r="Q21" s="68" t="s">
        <v>118</v>
      </c>
      <c r="R21" s="113" t="s">
        <v>118</v>
      </c>
      <c r="S21" s="62" t="s">
        <v>118</v>
      </c>
    </row>
    <row r="22" spans="1:161" x14ac:dyDescent="0.3">
      <c r="A22" s="103" t="s">
        <v>21</v>
      </c>
      <c r="B22" s="112"/>
      <c r="C22" s="68"/>
      <c r="D22" s="69"/>
      <c r="E22" s="68"/>
      <c r="F22" s="113"/>
      <c r="G22" s="62"/>
      <c r="H22" s="112"/>
      <c r="I22" s="68"/>
      <c r="J22" s="69"/>
      <c r="K22" s="68"/>
      <c r="L22" s="113"/>
      <c r="M22" s="62"/>
      <c r="N22" s="112"/>
      <c r="O22" s="68"/>
      <c r="P22" s="69"/>
      <c r="Q22" s="68"/>
      <c r="R22" s="113"/>
      <c r="S22" s="62"/>
    </row>
    <row r="23" spans="1:161" ht="29.4" thickBot="1" x14ac:dyDescent="0.35">
      <c r="A23" s="124" t="s">
        <v>134</v>
      </c>
      <c r="B23" s="45" t="s">
        <v>118</v>
      </c>
      <c r="C23" s="46" t="s">
        <v>118</v>
      </c>
      <c r="D23" s="47" t="s">
        <v>118</v>
      </c>
      <c r="E23" s="46" t="s">
        <v>118</v>
      </c>
      <c r="F23" s="48" t="s">
        <v>118</v>
      </c>
      <c r="G23" s="49" t="s">
        <v>118</v>
      </c>
      <c r="H23" s="45" t="s">
        <v>118</v>
      </c>
      <c r="I23" s="46" t="s">
        <v>118</v>
      </c>
      <c r="J23" s="47" t="s">
        <v>118</v>
      </c>
      <c r="K23" s="46" t="s">
        <v>118</v>
      </c>
      <c r="L23" s="48" t="s">
        <v>118</v>
      </c>
      <c r="M23" s="49" t="s">
        <v>118</v>
      </c>
      <c r="N23" s="45" t="s">
        <v>118</v>
      </c>
      <c r="O23" s="46" t="s">
        <v>118</v>
      </c>
      <c r="P23" s="47" t="s">
        <v>118</v>
      </c>
      <c r="Q23" s="46" t="s">
        <v>118</v>
      </c>
      <c r="R23" s="48" t="s">
        <v>118</v>
      </c>
      <c r="S23" s="49" t="s">
        <v>118</v>
      </c>
    </row>
    <row r="24" spans="1:161" x14ac:dyDescent="0.3">
      <c r="A24" s="281" t="s">
        <v>59</v>
      </c>
      <c r="B24" s="282"/>
      <c r="C24" s="282"/>
      <c r="D24" s="282"/>
      <c r="E24" s="282"/>
      <c r="F24" s="282"/>
      <c r="G24" s="282"/>
      <c r="H24" s="282"/>
      <c r="I24" s="282"/>
      <c r="J24" s="282"/>
      <c r="K24" s="282"/>
      <c r="L24" s="282"/>
      <c r="M24" s="282"/>
      <c r="N24" s="282"/>
      <c r="O24" s="282"/>
      <c r="P24" s="282"/>
      <c r="Q24" s="282"/>
      <c r="R24" s="282"/>
      <c r="S24" s="283"/>
    </row>
    <row r="25" spans="1:161" ht="18.75" customHeight="1" x14ac:dyDescent="0.3">
      <c r="A25" s="115" t="s">
        <v>65</v>
      </c>
      <c r="B25" s="45" t="s">
        <v>118</v>
      </c>
      <c r="C25" s="46" t="s">
        <v>118</v>
      </c>
      <c r="D25" s="47" t="s">
        <v>118</v>
      </c>
      <c r="E25" s="46" t="s">
        <v>118</v>
      </c>
      <c r="F25" s="48" t="s">
        <v>118</v>
      </c>
      <c r="G25" s="49" t="s">
        <v>118</v>
      </c>
      <c r="H25" s="45" t="s">
        <v>118</v>
      </c>
      <c r="I25" s="46" t="s">
        <v>118</v>
      </c>
      <c r="J25" s="47" t="s">
        <v>118</v>
      </c>
      <c r="K25" s="46" t="s">
        <v>118</v>
      </c>
      <c r="L25" s="48" t="s">
        <v>118</v>
      </c>
      <c r="M25" s="116" t="s">
        <v>118</v>
      </c>
      <c r="N25" s="45" t="s">
        <v>118</v>
      </c>
      <c r="O25" s="46" t="s">
        <v>118</v>
      </c>
      <c r="P25" s="47" t="s">
        <v>118</v>
      </c>
      <c r="Q25" s="46" t="s">
        <v>118</v>
      </c>
      <c r="R25" s="48" t="s">
        <v>118</v>
      </c>
      <c r="S25" s="116" t="s">
        <v>118</v>
      </c>
    </row>
    <row r="26" spans="1:161" ht="18.75" customHeight="1" thickBot="1" x14ac:dyDescent="0.35">
      <c r="A26" s="117"/>
      <c r="B26" s="118"/>
      <c r="C26" s="119"/>
      <c r="D26" s="120"/>
      <c r="E26" s="119"/>
      <c r="F26" s="121"/>
      <c r="G26" s="122"/>
      <c r="H26" s="118"/>
      <c r="I26" s="119"/>
      <c r="J26" s="120"/>
      <c r="K26" s="119"/>
      <c r="L26" s="121"/>
      <c r="M26" s="123"/>
      <c r="N26" s="118"/>
      <c r="O26" s="119"/>
      <c r="P26" s="120"/>
      <c r="Q26" s="119"/>
      <c r="R26" s="121"/>
      <c r="S26" s="202"/>
    </row>
    <row r="27" spans="1:161" x14ac:dyDescent="0.3">
      <c r="A27" s="308" t="s">
        <v>22</v>
      </c>
      <c r="B27" s="309"/>
      <c r="C27" s="309"/>
      <c r="D27" s="309"/>
      <c r="E27" s="309"/>
      <c r="F27" s="309"/>
      <c r="G27" s="309"/>
      <c r="H27" s="309"/>
      <c r="I27" s="309"/>
      <c r="J27" s="309"/>
      <c r="K27" s="309"/>
      <c r="L27" s="309"/>
      <c r="M27" s="310"/>
      <c r="N27" s="282"/>
      <c r="O27" s="282"/>
      <c r="P27" s="282"/>
      <c r="Q27" s="282"/>
      <c r="R27" s="282"/>
      <c r="S27" s="283"/>
    </row>
    <row r="28" spans="1:161" ht="28.8" x14ac:dyDescent="0.3">
      <c r="A28" s="124" t="s">
        <v>23</v>
      </c>
      <c r="B28" s="35" t="s">
        <v>118</v>
      </c>
      <c r="C28" s="36" t="s">
        <v>118</v>
      </c>
      <c r="D28" s="37" t="s">
        <v>118</v>
      </c>
      <c r="E28" s="36" t="s">
        <v>118</v>
      </c>
      <c r="F28" s="38" t="s">
        <v>118</v>
      </c>
      <c r="G28" s="39" t="s">
        <v>118</v>
      </c>
      <c r="H28" s="35" t="s">
        <v>118</v>
      </c>
      <c r="I28" s="36" t="s">
        <v>118</v>
      </c>
      <c r="J28" s="37" t="s">
        <v>118</v>
      </c>
      <c r="K28" s="36" t="s">
        <v>118</v>
      </c>
      <c r="L28" s="38" t="s">
        <v>118</v>
      </c>
      <c r="M28" s="39" t="s">
        <v>118</v>
      </c>
      <c r="N28" s="35" t="s">
        <v>118</v>
      </c>
      <c r="O28" s="36" t="s">
        <v>118</v>
      </c>
      <c r="P28" s="37" t="s">
        <v>118</v>
      </c>
      <c r="Q28" s="36" t="s">
        <v>118</v>
      </c>
      <c r="R28" s="38" t="s">
        <v>118</v>
      </c>
      <c r="S28" s="39" t="s">
        <v>118</v>
      </c>
    </row>
    <row r="29" spans="1:161" ht="28.8" x14ac:dyDescent="0.3">
      <c r="A29" s="124" t="s">
        <v>24</v>
      </c>
      <c r="B29" s="40" t="s">
        <v>118</v>
      </c>
      <c r="C29" s="41" t="s">
        <v>118</v>
      </c>
      <c r="D29" s="42" t="s">
        <v>118</v>
      </c>
      <c r="E29" s="41" t="s">
        <v>118</v>
      </c>
      <c r="F29" s="43" t="s">
        <v>118</v>
      </c>
      <c r="G29" s="44" t="s">
        <v>118</v>
      </c>
      <c r="H29" s="40" t="s">
        <v>118</v>
      </c>
      <c r="I29" s="41" t="s">
        <v>118</v>
      </c>
      <c r="J29" s="42" t="s">
        <v>118</v>
      </c>
      <c r="K29" s="41" t="s">
        <v>118</v>
      </c>
      <c r="L29" s="43" t="s">
        <v>118</v>
      </c>
      <c r="M29" s="44" t="s">
        <v>118</v>
      </c>
      <c r="N29" s="40" t="s">
        <v>118</v>
      </c>
      <c r="O29" s="41" t="s">
        <v>118</v>
      </c>
      <c r="P29" s="42" t="s">
        <v>118</v>
      </c>
      <c r="Q29" s="41" t="s">
        <v>118</v>
      </c>
      <c r="R29" s="43" t="s">
        <v>118</v>
      </c>
      <c r="S29" s="44" t="s">
        <v>118</v>
      </c>
    </row>
    <row r="30" spans="1:161" x14ac:dyDescent="0.3">
      <c r="A30" s="126" t="s">
        <v>25</v>
      </c>
      <c r="B30" s="127"/>
      <c r="C30" s="128"/>
      <c r="D30" s="129"/>
      <c r="E30" s="130"/>
      <c r="F30" s="131"/>
      <c r="G30" s="132"/>
      <c r="H30" s="127"/>
      <c r="I30" s="128"/>
      <c r="J30" s="129"/>
      <c r="K30" s="130"/>
      <c r="L30" s="131"/>
      <c r="M30" s="132"/>
      <c r="N30" s="127"/>
      <c r="O30" s="128"/>
      <c r="P30" s="129"/>
      <c r="Q30" s="130"/>
      <c r="R30" s="131"/>
      <c r="S30" s="132"/>
    </row>
    <row r="31" spans="1:161" x14ac:dyDescent="0.3">
      <c r="A31" s="103" t="s">
        <v>101</v>
      </c>
      <c r="B31" s="67" t="s">
        <v>118</v>
      </c>
      <c r="C31" s="68" t="s">
        <v>118</v>
      </c>
      <c r="D31" s="69" t="s">
        <v>118</v>
      </c>
      <c r="E31" s="68" t="s">
        <v>118</v>
      </c>
      <c r="F31" s="133" t="s">
        <v>118</v>
      </c>
      <c r="G31" s="23">
        <v>30381.97</v>
      </c>
      <c r="H31" s="67" t="s">
        <v>118</v>
      </c>
      <c r="I31" s="68" t="s">
        <v>118</v>
      </c>
      <c r="J31" s="69" t="s">
        <v>118</v>
      </c>
      <c r="K31" s="68" t="s">
        <v>118</v>
      </c>
      <c r="L31" s="133" t="s">
        <v>118</v>
      </c>
      <c r="M31" s="134" t="s">
        <v>118</v>
      </c>
      <c r="N31" s="67" t="s">
        <v>118</v>
      </c>
      <c r="O31" s="68" t="s">
        <v>118</v>
      </c>
      <c r="P31" s="69" t="s">
        <v>118</v>
      </c>
      <c r="Q31" s="68" t="s">
        <v>118</v>
      </c>
      <c r="R31" s="203" t="s">
        <v>118</v>
      </c>
      <c r="S31" s="204" t="s">
        <v>126</v>
      </c>
    </row>
    <row r="32" spans="1:161" x14ac:dyDescent="0.3">
      <c r="A32" s="103" t="s">
        <v>102</v>
      </c>
      <c r="B32" s="67" t="s">
        <v>118</v>
      </c>
      <c r="C32" s="68" t="s">
        <v>118</v>
      </c>
      <c r="D32" s="69" t="s">
        <v>118</v>
      </c>
      <c r="E32" s="68" t="s">
        <v>118</v>
      </c>
      <c r="F32" s="133" t="s">
        <v>118</v>
      </c>
      <c r="G32" s="23">
        <v>61423.54</v>
      </c>
      <c r="H32" s="67" t="s">
        <v>118</v>
      </c>
      <c r="I32" s="68" t="s">
        <v>118</v>
      </c>
      <c r="J32" s="69" t="s">
        <v>118</v>
      </c>
      <c r="K32" s="68" t="s">
        <v>118</v>
      </c>
      <c r="L32" s="133" t="s">
        <v>118</v>
      </c>
      <c r="M32" s="134" t="s">
        <v>118</v>
      </c>
      <c r="N32" s="67" t="s">
        <v>118</v>
      </c>
      <c r="O32" s="68" t="s">
        <v>118</v>
      </c>
      <c r="P32" s="69" t="s">
        <v>118</v>
      </c>
      <c r="Q32" s="68" t="s">
        <v>118</v>
      </c>
      <c r="R32" s="133" t="s">
        <v>118</v>
      </c>
      <c r="S32" s="204" t="s">
        <v>126</v>
      </c>
    </row>
    <row r="33" spans="1:19" x14ac:dyDescent="0.3">
      <c r="A33" s="103" t="s">
        <v>106</v>
      </c>
      <c r="B33" s="67" t="s">
        <v>118</v>
      </c>
      <c r="C33" s="68" t="s">
        <v>118</v>
      </c>
      <c r="D33" s="69" t="s">
        <v>118</v>
      </c>
      <c r="E33" s="68" t="s">
        <v>118</v>
      </c>
      <c r="F33" s="133" t="s">
        <v>118</v>
      </c>
      <c r="G33" s="134" t="s">
        <v>118</v>
      </c>
      <c r="H33" s="67" t="s">
        <v>118</v>
      </c>
      <c r="I33" s="68" t="s">
        <v>118</v>
      </c>
      <c r="J33" s="69" t="s">
        <v>118</v>
      </c>
      <c r="K33" s="68" t="s">
        <v>118</v>
      </c>
      <c r="L33" s="133" t="s">
        <v>118</v>
      </c>
      <c r="M33" s="134" t="s">
        <v>118</v>
      </c>
      <c r="N33" s="67" t="s">
        <v>118</v>
      </c>
      <c r="O33" s="68" t="s">
        <v>118</v>
      </c>
      <c r="P33" s="69" t="s">
        <v>118</v>
      </c>
      <c r="Q33" s="68" t="s">
        <v>118</v>
      </c>
      <c r="R33" s="203" t="s">
        <v>118</v>
      </c>
      <c r="S33" s="204" t="s">
        <v>126</v>
      </c>
    </row>
    <row r="34" spans="1:19" x14ac:dyDescent="0.3">
      <c r="A34" s="103" t="s">
        <v>110</v>
      </c>
      <c r="B34" s="67" t="s">
        <v>118</v>
      </c>
      <c r="C34" s="68" t="s">
        <v>118</v>
      </c>
      <c r="D34" s="69" t="s">
        <v>118</v>
      </c>
      <c r="E34" s="68" t="s">
        <v>118</v>
      </c>
      <c r="F34" s="133" t="s">
        <v>118</v>
      </c>
      <c r="G34" s="134" t="s">
        <v>118</v>
      </c>
      <c r="H34" s="67" t="s">
        <v>118</v>
      </c>
      <c r="I34" s="68" t="s">
        <v>118</v>
      </c>
      <c r="J34" s="69" t="s">
        <v>118</v>
      </c>
      <c r="K34" s="68" t="s">
        <v>118</v>
      </c>
      <c r="L34" s="133" t="s">
        <v>118</v>
      </c>
      <c r="M34" s="134" t="s">
        <v>118</v>
      </c>
      <c r="N34" s="67" t="s">
        <v>118</v>
      </c>
      <c r="O34" s="68" t="s">
        <v>118</v>
      </c>
      <c r="P34" s="69" t="s">
        <v>118</v>
      </c>
      <c r="Q34" s="68" t="s">
        <v>118</v>
      </c>
      <c r="R34" s="203" t="s">
        <v>118</v>
      </c>
      <c r="S34" s="204" t="s">
        <v>126</v>
      </c>
    </row>
    <row r="35" spans="1:19" x14ac:dyDescent="0.3">
      <c r="A35" s="103" t="s">
        <v>111</v>
      </c>
      <c r="B35" s="67" t="s">
        <v>118</v>
      </c>
      <c r="C35" s="68" t="s">
        <v>118</v>
      </c>
      <c r="D35" s="69" t="s">
        <v>118</v>
      </c>
      <c r="E35" s="68" t="s">
        <v>118</v>
      </c>
      <c r="F35" s="133" t="s">
        <v>118</v>
      </c>
      <c r="G35" s="134" t="s">
        <v>118</v>
      </c>
      <c r="H35" s="67" t="s">
        <v>118</v>
      </c>
      <c r="I35" s="68" t="s">
        <v>118</v>
      </c>
      <c r="J35" s="69" t="s">
        <v>118</v>
      </c>
      <c r="K35" s="68" t="s">
        <v>118</v>
      </c>
      <c r="L35" s="133" t="s">
        <v>118</v>
      </c>
      <c r="M35" s="134" t="s">
        <v>118</v>
      </c>
      <c r="N35" s="67" t="s">
        <v>118</v>
      </c>
      <c r="O35" s="68" t="s">
        <v>118</v>
      </c>
      <c r="P35" s="69" t="s">
        <v>118</v>
      </c>
      <c r="Q35" s="68" t="s">
        <v>118</v>
      </c>
      <c r="R35" s="203" t="s">
        <v>118</v>
      </c>
      <c r="S35" s="204" t="s">
        <v>126</v>
      </c>
    </row>
    <row r="36" spans="1:19" ht="29.4" thickBot="1" x14ac:dyDescent="0.35">
      <c r="A36" s="135" t="s">
        <v>26</v>
      </c>
      <c r="B36" s="67" t="s">
        <v>118</v>
      </c>
      <c r="C36" s="68" t="s">
        <v>118</v>
      </c>
      <c r="D36" s="69" t="s">
        <v>118</v>
      </c>
      <c r="E36" s="68" t="s">
        <v>118</v>
      </c>
      <c r="F36" s="205" t="s">
        <v>118</v>
      </c>
      <c r="G36" s="206">
        <f>SUM(G31:G35)</f>
        <v>91805.510000000009</v>
      </c>
      <c r="H36" s="67" t="s">
        <v>118</v>
      </c>
      <c r="I36" s="68" t="s">
        <v>118</v>
      </c>
      <c r="J36" s="69" t="s">
        <v>118</v>
      </c>
      <c r="K36" s="68" t="s">
        <v>118</v>
      </c>
      <c r="L36" s="205" t="s">
        <v>118</v>
      </c>
      <c r="M36" s="207" t="s">
        <v>118</v>
      </c>
      <c r="N36" s="67" t="s">
        <v>118</v>
      </c>
      <c r="O36" s="68" t="s">
        <v>118</v>
      </c>
      <c r="P36" s="69" t="s">
        <v>118</v>
      </c>
      <c r="Q36" s="68" t="s">
        <v>118</v>
      </c>
      <c r="R36" s="205" t="s">
        <v>118</v>
      </c>
      <c r="S36" s="73" t="s">
        <v>126</v>
      </c>
    </row>
    <row r="38" spans="1:19" ht="15" thickBot="1" x14ac:dyDescent="0.35">
      <c r="A38" s="311" t="s">
        <v>136</v>
      </c>
      <c r="B38" s="312"/>
      <c r="C38" s="312"/>
      <c r="D38" s="312"/>
      <c r="E38" s="312"/>
      <c r="F38" s="312"/>
      <c r="G38" s="312"/>
      <c r="H38" s="312"/>
      <c r="I38" s="312"/>
      <c r="J38" s="312"/>
      <c r="K38" s="312"/>
      <c r="L38" s="312"/>
      <c r="M38" s="312"/>
      <c r="N38" s="208"/>
      <c r="O38" s="208"/>
      <c r="P38" s="208"/>
      <c r="Q38" s="208"/>
      <c r="R38" s="208"/>
      <c r="S38" s="208"/>
    </row>
    <row r="39" spans="1:19" x14ac:dyDescent="0.3">
      <c r="A39" s="85" t="s">
        <v>132</v>
      </c>
      <c r="B39" s="299" t="s">
        <v>97</v>
      </c>
      <c r="C39" s="300"/>
      <c r="D39" s="300"/>
      <c r="E39" s="300"/>
      <c r="F39" s="300"/>
      <c r="G39" s="301"/>
      <c r="H39" s="299" t="s">
        <v>112</v>
      </c>
      <c r="I39" s="300"/>
      <c r="J39" s="300"/>
      <c r="K39" s="300"/>
      <c r="L39" s="300"/>
      <c r="M39" s="301"/>
      <c r="N39" s="299" t="s">
        <v>113</v>
      </c>
      <c r="O39" s="300"/>
      <c r="P39" s="300"/>
      <c r="Q39" s="300"/>
      <c r="R39" s="300"/>
      <c r="S39" s="301"/>
    </row>
    <row r="40" spans="1:19" x14ac:dyDescent="0.3">
      <c r="A40" s="87"/>
      <c r="B40" s="292" t="s">
        <v>61</v>
      </c>
      <c r="C40" s="290"/>
      <c r="D40" s="290" t="s">
        <v>5</v>
      </c>
      <c r="E40" s="290"/>
      <c r="F40" s="290" t="s">
        <v>72</v>
      </c>
      <c r="G40" s="291"/>
      <c r="H40" s="292" t="s">
        <v>61</v>
      </c>
      <c r="I40" s="290"/>
      <c r="J40" s="290" t="s">
        <v>5</v>
      </c>
      <c r="K40" s="290"/>
      <c r="L40" s="290" t="s">
        <v>72</v>
      </c>
      <c r="M40" s="291"/>
      <c r="N40" s="292" t="s">
        <v>61</v>
      </c>
      <c r="O40" s="290"/>
      <c r="P40" s="290" t="s">
        <v>5</v>
      </c>
      <c r="Q40" s="290"/>
      <c r="R40" s="290" t="s">
        <v>72</v>
      </c>
      <c r="S40" s="291"/>
    </row>
    <row r="41" spans="1:19" x14ac:dyDescent="0.3">
      <c r="A41" s="89" t="s">
        <v>133</v>
      </c>
      <c r="B41" s="90" t="s">
        <v>12</v>
      </c>
      <c r="C41" s="91" t="s">
        <v>3</v>
      </c>
      <c r="D41" s="92" t="s">
        <v>12</v>
      </c>
      <c r="E41" s="93" t="s">
        <v>3</v>
      </c>
      <c r="F41" s="94" t="s">
        <v>12</v>
      </c>
      <c r="G41" s="95" t="s">
        <v>3</v>
      </c>
      <c r="H41" s="90" t="s">
        <v>12</v>
      </c>
      <c r="I41" s="96" t="s">
        <v>3</v>
      </c>
      <c r="J41" s="97" t="s">
        <v>12</v>
      </c>
      <c r="K41" s="93" t="s">
        <v>3</v>
      </c>
      <c r="L41" s="94" t="s">
        <v>12</v>
      </c>
      <c r="M41" s="95" t="s">
        <v>3</v>
      </c>
      <c r="N41" s="90" t="s">
        <v>12</v>
      </c>
      <c r="O41" s="96" t="s">
        <v>3</v>
      </c>
      <c r="P41" s="97" t="s">
        <v>12</v>
      </c>
      <c r="Q41" s="93" t="s">
        <v>3</v>
      </c>
      <c r="R41" s="94" t="s">
        <v>12</v>
      </c>
      <c r="S41" s="95" t="s">
        <v>3</v>
      </c>
    </row>
    <row r="42" spans="1:19" x14ac:dyDescent="0.3">
      <c r="A42" s="98" t="s">
        <v>13</v>
      </c>
      <c r="B42" s="98"/>
      <c r="C42" s="99"/>
      <c r="D42" s="99"/>
      <c r="E42" s="99"/>
      <c r="F42" s="99"/>
      <c r="G42" s="100"/>
      <c r="H42" s="98"/>
      <c r="I42" s="99"/>
      <c r="J42" s="99"/>
      <c r="K42" s="99"/>
      <c r="L42" s="99"/>
      <c r="M42" s="100"/>
      <c r="N42" s="98"/>
      <c r="O42" s="99"/>
      <c r="P42" s="99"/>
      <c r="Q42" s="99"/>
      <c r="R42" s="99"/>
      <c r="S42" s="100"/>
    </row>
    <row r="43" spans="1:19" x14ac:dyDescent="0.3">
      <c r="A43" s="103" t="s">
        <v>14</v>
      </c>
      <c r="B43" s="104"/>
      <c r="C43" s="105"/>
      <c r="D43" s="106"/>
      <c r="E43" s="105"/>
      <c r="F43" s="107"/>
      <c r="G43" s="108"/>
      <c r="H43" s="104"/>
      <c r="I43" s="105"/>
      <c r="J43" s="106"/>
      <c r="K43" s="105"/>
      <c r="L43" s="107"/>
      <c r="M43" s="108"/>
      <c r="N43" s="104"/>
      <c r="O43" s="105"/>
      <c r="P43" s="106"/>
      <c r="Q43" s="105"/>
      <c r="R43" s="107"/>
      <c r="S43" s="108"/>
    </row>
    <row r="44" spans="1:19" x14ac:dyDescent="0.3">
      <c r="A44" s="141" t="s">
        <v>99</v>
      </c>
      <c r="B44" s="142" t="s">
        <v>118</v>
      </c>
      <c r="C44" s="143" t="s">
        <v>118</v>
      </c>
      <c r="D44" s="144" t="s">
        <v>118</v>
      </c>
      <c r="E44" s="143" t="s">
        <v>118</v>
      </c>
      <c r="F44" s="22">
        <f>F8</f>
        <v>956.18</v>
      </c>
      <c r="G44" s="134" t="s">
        <v>118</v>
      </c>
      <c r="H44" s="142" t="s">
        <v>118</v>
      </c>
      <c r="I44" s="143" t="s">
        <v>118</v>
      </c>
      <c r="J44" s="144" t="s">
        <v>118</v>
      </c>
      <c r="K44" s="143" t="s">
        <v>118</v>
      </c>
      <c r="L44" s="71" t="s">
        <v>126</v>
      </c>
      <c r="M44" s="209" t="s">
        <v>118</v>
      </c>
      <c r="N44" s="142" t="s">
        <v>118</v>
      </c>
      <c r="O44" s="143" t="s">
        <v>118</v>
      </c>
      <c r="P44" s="144" t="s">
        <v>118</v>
      </c>
      <c r="Q44" s="143" t="s">
        <v>118</v>
      </c>
      <c r="R44" s="22">
        <f>R8</f>
        <v>1360.8377662209011</v>
      </c>
      <c r="S44" s="209" t="s">
        <v>118</v>
      </c>
    </row>
    <row r="45" spans="1:19" x14ac:dyDescent="0.3">
      <c r="A45" s="141" t="s">
        <v>104</v>
      </c>
      <c r="B45" s="142" t="s">
        <v>118</v>
      </c>
      <c r="C45" s="143" t="s">
        <v>118</v>
      </c>
      <c r="D45" s="144" t="s">
        <v>118</v>
      </c>
      <c r="E45" s="143" t="s">
        <v>118</v>
      </c>
      <c r="F45" s="144" t="s">
        <v>118</v>
      </c>
      <c r="G45" s="134" t="s">
        <v>118</v>
      </c>
      <c r="H45" s="142" t="s">
        <v>118</v>
      </c>
      <c r="I45" s="143" t="s">
        <v>118</v>
      </c>
      <c r="J45" s="144" t="s">
        <v>118</v>
      </c>
      <c r="K45" s="143" t="s">
        <v>118</v>
      </c>
      <c r="L45" s="144" t="s">
        <v>118</v>
      </c>
      <c r="M45" s="209" t="s">
        <v>118</v>
      </c>
      <c r="N45" s="142" t="s">
        <v>118</v>
      </c>
      <c r="O45" s="143" t="s">
        <v>118</v>
      </c>
      <c r="P45" s="144" t="s">
        <v>118</v>
      </c>
      <c r="Q45" s="143" t="s">
        <v>118</v>
      </c>
      <c r="R45" s="22">
        <f>R11</f>
        <v>1316.7839696312355</v>
      </c>
      <c r="S45" s="209" t="s">
        <v>118</v>
      </c>
    </row>
    <row r="46" spans="1:19" x14ac:dyDescent="0.3">
      <c r="A46" s="141" t="s">
        <v>108</v>
      </c>
      <c r="B46" s="142" t="s">
        <v>118</v>
      </c>
      <c r="C46" s="143" t="s">
        <v>118</v>
      </c>
      <c r="D46" s="144" t="s">
        <v>118</v>
      </c>
      <c r="E46" s="143" t="s">
        <v>118</v>
      </c>
      <c r="F46" s="144" t="s">
        <v>118</v>
      </c>
      <c r="G46" s="134" t="s">
        <v>118</v>
      </c>
      <c r="H46" s="142" t="s">
        <v>118</v>
      </c>
      <c r="I46" s="143" t="s">
        <v>118</v>
      </c>
      <c r="J46" s="144" t="s">
        <v>118</v>
      </c>
      <c r="K46" s="143" t="s">
        <v>118</v>
      </c>
      <c r="L46" s="144" t="s">
        <v>118</v>
      </c>
      <c r="M46" s="209" t="s">
        <v>118</v>
      </c>
      <c r="N46" s="142" t="s">
        <v>118</v>
      </c>
      <c r="O46" s="143" t="s">
        <v>118</v>
      </c>
      <c r="P46" s="144" t="s">
        <v>118</v>
      </c>
      <c r="Q46" s="143" t="s">
        <v>118</v>
      </c>
      <c r="R46" s="22">
        <v>1051.78</v>
      </c>
      <c r="S46" s="209" t="s">
        <v>118</v>
      </c>
    </row>
    <row r="47" spans="1:19" x14ac:dyDescent="0.3">
      <c r="A47" s="103" t="s">
        <v>16</v>
      </c>
      <c r="B47" s="142"/>
      <c r="C47" s="143"/>
      <c r="D47" s="144"/>
      <c r="E47" s="143"/>
      <c r="F47" s="109"/>
      <c r="G47" s="108"/>
      <c r="H47" s="142"/>
      <c r="I47" s="143"/>
      <c r="J47" s="144"/>
      <c r="K47" s="143"/>
      <c r="L47" s="107"/>
      <c r="M47" s="108"/>
      <c r="N47" s="142" t="s">
        <v>118</v>
      </c>
      <c r="O47" s="143" t="s">
        <v>118</v>
      </c>
      <c r="P47" s="144" t="s">
        <v>118</v>
      </c>
      <c r="Q47" s="143" t="s">
        <v>118</v>
      </c>
      <c r="R47" s="107"/>
      <c r="S47" s="108"/>
    </row>
    <row r="48" spans="1:19" ht="28.8" x14ac:dyDescent="0.3">
      <c r="A48" s="110" t="s">
        <v>134</v>
      </c>
      <c r="B48" s="67" t="s">
        <v>118</v>
      </c>
      <c r="C48" s="68" t="s">
        <v>118</v>
      </c>
      <c r="D48" s="69" t="s">
        <v>118</v>
      </c>
      <c r="E48" s="68" t="s">
        <v>118</v>
      </c>
      <c r="F48" s="22">
        <f>SUM(F44:F47)</f>
        <v>956.18</v>
      </c>
      <c r="G48" s="62" t="s">
        <v>118</v>
      </c>
      <c r="H48" s="67" t="s">
        <v>118</v>
      </c>
      <c r="I48" s="68" t="s">
        <v>118</v>
      </c>
      <c r="J48" s="69" t="s">
        <v>118</v>
      </c>
      <c r="K48" s="68" t="s">
        <v>118</v>
      </c>
      <c r="L48" s="71" t="s">
        <v>126</v>
      </c>
      <c r="M48" s="62" t="s">
        <v>118</v>
      </c>
      <c r="N48" s="67" t="s">
        <v>118</v>
      </c>
      <c r="O48" s="68" t="s">
        <v>118</v>
      </c>
      <c r="P48" s="69" t="s">
        <v>118</v>
      </c>
      <c r="Q48" s="68" t="s">
        <v>118</v>
      </c>
      <c r="R48" s="22">
        <f>SUM(R44:R47)</f>
        <v>3729.4017358521369</v>
      </c>
      <c r="S48" s="62" t="s">
        <v>118</v>
      </c>
    </row>
    <row r="49" spans="1:19" x14ac:dyDescent="0.3">
      <c r="A49" s="98" t="s">
        <v>17</v>
      </c>
      <c r="B49" s="98"/>
      <c r="C49" s="99"/>
      <c r="D49" s="99"/>
      <c r="E49" s="99"/>
      <c r="F49" s="99"/>
      <c r="G49" s="100"/>
      <c r="H49" s="98"/>
      <c r="I49" s="99"/>
      <c r="J49" s="99"/>
      <c r="K49" s="99"/>
      <c r="L49" s="99"/>
      <c r="M49" s="100"/>
      <c r="N49" s="98"/>
      <c r="O49" s="99"/>
      <c r="P49" s="99"/>
      <c r="Q49" s="99"/>
      <c r="R49" s="99"/>
      <c r="S49" s="100"/>
    </row>
    <row r="50" spans="1:19" x14ac:dyDescent="0.3">
      <c r="A50" s="103" t="s">
        <v>18</v>
      </c>
      <c r="B50" s="210"/>
      <c r="C50" s="105"/>
      <c r="D50" s="106"/>
      <c r="E50" s="105"/>
      <c r="F50" s="107"/>
      <c r="G50" s="108"/>
      <c r="H50" s="210"/>
      <c r="I50" s="105"/>
      <c r="J50" s="106"/>
      <c r="K50" s="105"/>
      <c r="L50" s="107"/>
      <c r="M50" s="108"/>
      <c r="N50" s="210"/>
      <c r="O50" s="105"/>
      <c r="P50" s="106"/>
      <c r="Q50" s="105"/>
      <c r="R50" s="107"/>
      <c r="S50" s="108"/>
    </row>
    <row r="51" spans="1:19" x14ac:dyDescent="0.3">
      <c r="A51" s="103" t="s">
        <v>19</v>
      </c>
      <c r="B51" s="153" t="s">
        <v>118</v>
      </c>
      <c r="C51" s="143" t="s">
        <v>118</v>
      </c>
      <c r="D51" s="144" t="s">
        <v>118</v>
      </c>
      <c r="E51" s="143" t="s">
        <v>118</v>
      </c>
      <c r="F51" s="133" t="s">
        <v>118</v>
      </c>
      <c r="G51" s="134" t="s">
        <v>118</v>
      </c>
      <c r="H51" s="153" t="s">
        <v>118</v>
      </c>
      <c r="I51" s="143" t="s">
        <v>118</v>
      </c>
      <c r="J51" s="144" t="s">
        <v>118</v>
      </c>
      <c r="K51" s="143" t="s">
        <v>118</v>
      </c>
      <c r="L51" s="133" t="s">
        <v>118</v>
      </c>
      <c r="M51" s="134" t="s">
        <v>118</v>
      </c>
      <c r="N51" s="153" t="s">
        <v>118</v>
      </c>
      <c r="O51" s="143" t="s">
        <v>118</v>
      </c>
      <c r="P51" s="144" t="s">
        <v>118</v>
      </c>
      <c r="Q51" s="143" t="s">
        <v>118</v>
      </c>
      <c r="R51" s="133" t="s">
        <v>118</v>
      </c>
      <c r="S51" s="134" t="s">
        <v>118</v>
      </c>
    </row>
    <row r="52" spans="1:19" x14ac:dyDescent="0.3">
      <c r="A52" s="103" t="s">
        <v>20</v>
      </c>
      <c r="B52" s="153" t="s">
        <v>118</v>
      </c>
      <c r="C52" s="143" t="s">
        <v>118</v>
      </c>
      <c r="D52" s="144" t="s">
        <v>118</v>
      </c>
      <c r="E52" s="143" t="s">
        <v>118</v>
      </c>
      <c r="F52" s="133" t="s">
        <v>118</v>
      </c>
      <c r="G52" s="134" t="s">
        <v>118</v>
      </c>
      <c r="H52" s="153" t="s">
        <v>118</v>
      </c>
      <c r="I52" s="143" t="s">
        <v>118</v>
      </c>
      <c r="J52" s="144" t="s">
        <v>118</v>
      </c>
      <c r="K52" s="143" t="s">
        <v>118</v>
      </c>
      <c r="L52" s="133" t="s">
        <v>118</v>
      </c>
      <c r="M52" s="134" t="s">
        <v>118</v>
      </c>
      <c r="N52" s="153" t="s">
        <v>118</v>
      </c>
      <c r="O52" s="143" t="s">
        <v>118</v>
      </c>
      <c r="P52" s="144" t="s">
        <v>118</v>
      </c>
      <c r="Q52" s="143" t="s">
        <v>118</v>
      </c>
      <c r="R52" s="133" t="s">
        <v>118</v>
      </c>
      <c r="S52" s="134" t="s">
        <v>118</v>
      </c>
    </row>
    <row r="53" spans="1:19" x14ac:dyDescent="0.3">
      <c r="A53" s="103" t="s">
        <v>21</v>
      </c>
      <c r="B53" s="153" t="s">
        <v>118</v>
      </c>
      <c r="C53" s="143" t="s">
        <v>118</v>
      </c>
      <c r="D53" s="144" t="s">
        <v>118</v>
      </c>
      <c r="E53" s="143" t="s">
        <v>118</v>
      </c>
      <c r="F53" s="133" t="s">
        <v>118</v>
      </c>
      <c r="G53" s="134" t="s">
        <v>118</v>
      </c>
      <c r="H53" s="153" t="s">
        <v>118</v>
      </c>
      <c r="I53" s="143" t="s">
        <v>118</v>
      </c>
      <c r="J53" s="144" t="s">
        <v>118</v>
      </c>
      <c r="K53" s="143" t="s">
        <v>118</v>
      </c>
      <c r="L53" s="133" t="s">
        <v>118</v>
      </c>
      <c r="M53" s="134" t="s">
        <v>118</v>
      </c>
      <c r="N53" s="153" t="s">
        <v>118</v>
      </c>
      <c r="O53" s="143" t="s">
        <v>118</v>
      </c>
      <c r="P53" s="144" t="s">
        <v>118</v>
      </c>
      <c r="Q53" s="143" t="s">
        <v>118</v>
      </c>
      <c r="R53" s="133" t="s">
        <v>118</v>
      </c>
      <c r="S53" s="134" t="s">
        <v>118</v>
      </c>
    </row>
    <row r="54" spans="1:19" ht="29.4" thickBot="1" x14ac:dyDescent="0.35">
      <c r="A54" s="125" t="s">
        <v>134</v>
      </c>
      <c r="B54" s="50" t="s">
        <v>118</v>
      </c>
      <c r="C54" s="51" t="s">
        <v>118</v>
      </c>
      <c r="D54" s="52" t="s">
        <v>118</v>
      </c>
      <c r="E54" s="51" t="s">
        <v>118</v>
      </c>
      <c r="F54" s="53" t="s">
        <v>118</v>
      </c>
      <c r="G54" s="54" t="s">
        <v>118</v>
      </c>
      <c r="H54" s="50" t="s">
        <v>118</v>
      </c>
      <c r="I54" s="51" t="s">
        <v>118</v>
      </c>
      <c r="J54" s="52" t="s">
        <v>118</v>
      </c>
      <c r="K54" s="51" t="s">
        <v>118</v>
      </c>
      <c r="L54" s="53" t="s">
        <v>118</v>
      </c>
      <c r="M54" s="54" t="s">
        <v>118</v>
      </c>
      <c r="N54" s="50" t="s">
        <v>118</v>
      </c>
      <c r="O54" s="51" t="s">
        <v>118</v>
      </c>
      <c r="P54" s="52" t="s">
        <v>118</v>
      </c>
      <c r="Q54" s="51" t="s">
        <v>118</v>
      </c>
      <c r="R54" s="53" t="s">
        <v>118</v>
      </c>
      <c r="S54" s="54" t="s">
        <v>118</v>
      </c>
    </row>
    <row r="55" spans="1:19" x14ac:dyDescent="0.3">
      <c r="A55" s="281" t="s">
        <v>59</v>
      </c>
      <c r="B55" s="282"/>
      <c r="C55" s="282"/>
      <c r="D55" s="282"/>
      <c r="E55" s="282"/>
      <c r="F55" s="282"/>
      <c r="G55" s="282"/>
      <c r="H55" s="282"/>
      <c r="I55" s="282"/>
      <c r="J55" s="282"/>
      <c r="K55" s="282"/>
      <c r="L55" s="282"/>
      <c r="M55" s="302"/>
      <c r="N55" s="98"/>
      <c r="O55" s="99"/>
      <c r="P55" s="99"/>
      <c r="Q55" s="99"/>
      <c r="R55" s="99"/>
      <c r="S55" s="100"/>
    </row>
    <row r="56" spans="1:19" ht="18.75" customHeight="1" x14ac:dyDescent="0.3">
      <c r="A56" s="115" t="s">
        <v>65</v>
      </c>
      <c r="B56" s="50" t="s">
        <v>118</v>
      </c>
      <c r="C56" s="51" t="s">
        <v>118</v>
      </c>
      <c r="D56" s="52" t="s">
        <v>118</v>
      </c>
      <c r="E56" s="51" t="s">
        <v>118</v>
      </c>
      <c r="F56" s="53" t="s">
        <v>118</v>
      </c>
      <c r="G56" s="54" t="s">
        <v>118</v>
      </c>
      <c r="H56" s="50" t="s">
        <v>118</v>
      </c>
      <c r="I56" s="51" t="s">
        <v>118</v>
      </c>
      <c r="J56" s="52" t="s">
        <v>118</v>
      </c>
      <c r="K56" s="51" t="s">
        <v>118</v>
      </c>
      <c r="L56" s="53" t="s">
        <v>118</v>
      </c>
      <c r="M56" s="55" t="s">
        <v>118</v>
      </c>
      <c r="N56" s="50" t="s">
        <v>118</v>
      </c>
      <c r="O56" s="51" t="s">
        <v>118</v>
      </c>
      <c r="P56" s="52" t="s">
        <v>118</v>
      </c>
      <c r="Q56" s="51" t="s">
        <v>118</v>
      </c>
      <c r="R56" s="53" t="s">
        <v>118</v>
      </c>
      <c r="S56" s="55" t="s">
        <v>118</v>
      </c>
    </row>
    <row r="57" spans="1:19" ht="18.75" customHeight="1" thickBot="1" x14ac:dyDescent="0.35">
      <c r="A57" s="117"/>
      <c r="B57" s="118"/>
      <c r="C57" s="119"/>
      <c r="D57" s="120"/>
      <c r="E57" s="119"/>
      <c r="F57" s="121"/>
      <c r="G57" s="122"/>
      <c r="H57" s="118"/>
      <c r="I57" s="119"/>
      <c r="J57" s="120"/>
      <c r="K57" s="119"/>
      <c r="L57" s="121"/>
      <c r="M57" s="123"/>
      <c r="N57" s="118"/>
      <c r="O57" s="119"/>
      <c r="P57" s="120"/>
      <c r="Q57" s="119"/>
      <c r="R57" s="121"/>
      <c r="S57" s="123"/>
    </row>
    <row r="58" spans="1:19" x14ac:dyDescent="0.3">
      <c r="A58" s="303" t="s">
        <v>22</v>
      </c>
      <c r="B58" s="304"/>
      <c r="C58" s="304"/>
      <c r="D58" s="304"/>
      <c r="E58" s="304"/>
      <c r="F58" s="304"/>
      <c r="G58" s="304"/>
      <c r="H58" s="304"/>
      <c r="I58" s="304"/>
      <c r="J58" s="304"/>
      <c r="K58" s="304"/>
      <c r="L58" s="304"/>
      <c r="M58" s="305"/>
      <c r="N58" s="127"/>
      <c r="O58" s="128"/>
      <c r="P58" s="129"/>
      <c r="Q58" s="130"/>
      <c r="R58" s="131"/>
      <c r="S58" s="132"/>
    </row>
    <row r="59" spans="1:19" ht="28.8" x14ac:dyDescent="0.3">
      <c r="A59" s="124" t="s">
        <v>52</v>
      </c>
      <c r="B59" s="164" t="s">
        <v>118</v>
      </c>
      <c r="C59" s="165" t="s">
        <v>118</v>
      </c>
      <c r="D59" s="166" t="s">
        <v>118</v>
      </c>
      <c r="E59" s="165" t="s">
        <v>118</v>
      </c>
      <c r="F59" s="167" t="s">
        <v>118</v>
      </c>
      <c r="G59" s="168" t="s">
        <v>118</v>
      </c>
      <c r="H59" s="164" t="s">
        <v>118</v>
      </c>
      <c r="I59" s="165" t="s">
        <v>118</v>
      </c>
      <c r="J59" s="166" t="s">
        <v>118</v>
      </c>
      <c r="K59" s="165" t="s">
        <v>118</v>
      </c>
      <c r="L59" s="167" t="s">
        <v>118</v>
      </c>
      <c r="M59" s="168" t="s">
        <v>118</v>
      </c>
      <c r="N59" s="164" t="s">
        <v>118</v>
      </c>
      <c r="O59" s="165" t="s">
        <v>118</v>
      </c>
      <c r="P59" s="166" t="s">
        <v>118</v>
      </c>
      <c r="Q59" s="165" t="s">
        <v>118</v>
      </c>
      <c r="R59" s="167" t="s">
        <v>118</v>
      </c>
      <c r="S59" s="168" t="s">
        <v>118</v>
      </c>
    </row>
    <row r="60" spans="1:19" ht="28.8" x14ac:dyDescent="0.3">
      <c r="A60" s="124" t="s">
        <v>53</v>
      </c>
      <c r="B60" s="50" t="s">
        <v>118</v>
      </c>
      <c r="C60" s="51" t="s">
        <v>118</v>
      </c>
      <c r="D60" s="52" t="s">
        <v>118</v>
      </c>
      <c r="E60" s="51" t="s">
        <v>118</v>
      </c>
      <c r="F60" s="53" t="s">
        <v>118</v>
      </c>
      <c r="G60" s="54" t="s">
        <v>118</v>
      </c>
      <c r="H60" s="50" t="s">
        <v>118</v>
      </c>
      <c r="I60" s="51" t="s">
        <v>118</v>
      </c>
      <c r="J60" s="52" t="s">
        <v>118</v>
      </c>
      <c r="K60" s="51" t="s">
        <v>118</v>
      </c>
      <c r="L60" s="53" t="s">
        <v>118</v>
      </c>
      <c r="M60" s="54" t="s">
        <v>118</v>
      </c>
      <c r="N60" s="50" t="s">
        <v>118</v>
      </c>
      <c r="O60" s="51" t="s">
        <v>118</v>
      </c>
      <c r="P60" s="52" t="s">
        <v>118</v>
      </c>
      <c r="Q60" s="51" t="s">
        <v>118</v>
      </c>
      <c r="R60" s="53" t="s">
        <v>118</v>
      </c>
      <c r="S60" s="54" t="s">
        <v>118</v>
      </c>
    </row>
    <row r="61" spans="1:19" x14ac:dyDescent="0.3">
      <c r="A61" s="125" t="s">
        <v>56</v>
      </c>
      <c r="B61" s="50" t="s">
        <v>118</v>
      </c>
      <c r="C61" s="51" t="s">
        <v>118</v>
      </c>
      <c r="D61" s="52" t="s">
        <v>118</v>
      </c>
      <c r="E61" s="51" t="s">
        <v>118</v>
      </c>
      <c r="F61" s="53" t="s">
        <v>118</v>
      </c>
      <c r="G61" s="54" t="s">
        <v>118</v>
      </c>
      <c r="H61" s="50" t="s">
        <v>118</v>
      </c>
      <c r="I61" s="51" t="s">
        <v>118</v>
      </c>
      <c r="J61" s="52" t="s">
        <v>118</v>
      </c>
      <c r="K61" s="51" t="s">
        <v>118</v>
      </c>
      <c r="L61" s="53" t="s">
        <v>118</v>
      </c>
      <c r="M61" s="54" t="s">
        <v>118</v>
      </c>
      <c r="N61" s="50" t="s">
        <v>118</v>
      </c>
      <c r="O61" s="51" t="s">
        <v>118</v>
      </c>
      <c r="P61" s="52" t="s">
        <v>118</v>
      </c>
      <c r="Q61" s="51" t="s">
        <v>118</v>
      </c>
      <c r="R61" s="53" t="s">
        <v>118</v>
      </c>
      <c r="S61" s="54" t="s">
        <v>118</v>
      </c>
    </row>
    <row r="62" spans="1:19" x14ac:dyDescent="0.3">
      <c r="A62" s="126" t="s">
        <v>25</v>
      </c>
      <c r="B62" s="127"/>
      <c r="C62" s="128"/>
      <c r="D62" s="129"/>
      <c r="E62" s="130"/>
      <c r="F62" s="131"/>
      <c r="G62" s="132"/>
      <c r="H62" s="127"/>
      <c r="I62" s="128"/>
      <c r="J62" s="129"/>
      <c r="K62" s="130"/>
      <c r="L62" s="131"/>
      <c r="M62" s="132"/>
      <c r="N62" s="127"/>
      <c r="O62" s="128"/>
      <c r="P62" s="129"/>
      <c r="Q62" s="130"/>
      <c r="R62" s="131"/>
      <c r="S62" s="132"/>
    </row>
    <row r="63" spans="1:19" x14ac:dyDescent="0.3">
      <c r="A63" s="110" t="s">
        <v>54</v>
      </c>
      <c r="B63" s="210"/>
      <c r="C63" s="105"/>
      <c r="D63" s="106"/>
      <c r="E63" s="211"/>
      <c r="F63" s="107"/>
      <c r="G63" s="108"/>
      <c r="H63" s="210"/>
      <c r="I63" s="105"/>
      <c r="J63" s="106"/>
      <c r="K63" s="211"/>
      <c r="L63" s="107"/>
      <c r="M63" s="108"/>
      <c r="N63" s="210"/>
      <c r="O63" s="105"/>
      <c r="P63" s="106"/>
      <c r="Q63" s="211"/>
      <c r="R63" s="107"/>
      <c r="S63" s="108"/>
    </row>
    <row r="64" spans="1:19" ht="15" thickBot="1" x14ac:dyDescent="0.35">
      <c r="A64" s="212"/>
      <c r="B64" s="213"/>
      <c r="C64" s="214"/>
      <c r="D64" s="215"/>
      <c r="E64" s="216"/>
      <c r="F64" s="217"/>
      <c r="G64" s="218"/>
      <c r="H64" s="213"/>
      <c r="I64" s="214"/>
      <c r="J64" s="215"/>
      <c r="K64" s="216"/>
      <c r="L64" s="217"/>
      <c r="M64" s="218"/>
      <c r="N64" s="213"/>
      <c r="O64" s="214"/>
      <c r="P64" s="215"/>
      <c r="Q64" s="216"/>
      <c r="R64" s="217"/>
      <c r="S64" s="218"/>
    </row>
    <row r="65" spans="1:19" x14ac:dyDescent="0.3">
      <c r="A65" s="88"/>
      <c r="B65" s="88"/>
      <c r="C65" s="88"/>
      <c r="D65" s="88"/>
    </row>
    <row r="66" spans="1:19" ht="15" thickBot="1" x14ac:dyDescent="0.35">
      <c r="A66" s="313" t="s">
        <v>51</v>
      </c>
      <c r="B66" s="314"/>
      <c r="C66" s="314"/>
      <c r="D66" s="314"/>
      <c r="E66" s="314"/>
      <c r="F66" s="314"/>
      <c r="G66" s="314"/>
      <c r="H66" s="314"/>
      <c r="I66" s="314"/>
      <c r="J66" s="314"/>
      <c r="K66" s="314"/>
      <c r="L66" s="314"/>
      <c r="M66" s="314"/>
      <c r="N66" s="219"/>
      <c r="O66" s="219"/>
      <c r="P66" s="219"/>
      <c r="Q66" s="219"/>
      <c r="R66" s="219"/>
      <c r="S66" s="219"/>
    </row>
    <row r="67" spans="1:19" x14ac:dyDescent="0.3">
      <c r="A67" s="85" t="s">
        <v>132</v>
      </c>
      <c r="B67" s="299" t="s">
        <v>97</v>
      </c>
      <c r="C67" s="300"/>
      <c r="D67" s="300"/>
      <c r="E67" s="300"/>
      <c r="F67" s="300"/>
      <c r="G67" s="301"/>
      <c r="H67" s="299" t="s">
        <v>112</v>
      </c>
      <c r="I67" s="300"/>
      <c r="J67" s="300"/>
      <c r="K67" s="300"/>
      <c r="L67" s="300"/>
      <c r="M67" s="301"/>
      <c r="N67" s="299" t="s">
        <v>113</v>
      </c>
      <c r="O67" s="300"/>
      <c r="P67" s="300"/>
      <c r="Q67" s="300"/>
      <c r="R67" s="300"/>
      <c r="S67" s="301"/>
    </row>
    <row r="68" spans="1:19" x14ac:dyDescent="0.3">
      <c r="A68" s="87"/>
      <c r="B68" s="292" t="s">
        <v>61</v>
      </c>
      <c r="C68" s="290"/>
      <c r="D68" s="290" t="s">
        <v>5</v>
      </c>
      <c r="E68" s="290"/>
      <c r="F68" s="290" t="s">
        <v>72</v>
      </c>
      <c r="G68" s="291"/>
      <c r="H68" s="292" t="s">
        <v>61</v>
      </c>
      <c r="I68" s="290"/>
      <c r="J68" s="290" t="s">
        <v>5</v>
      </c>
      <c r="K68" s="290"/>
      <c r="L68" s="290" t="s">
        <v>72</v>
      </c>
      <c r="M68" s="291"/>
      <c r="N68" s="292" t="s">
        <v>61</v>
      </c>
      <c r="O68" s="290"/>
      <c r="P68" s="290" t="s">
        <v>5</v>
      </c>
      <c r="Q68" s="290"/>
      <c r="R68" s="290" t="s">
        <v>72</v>
      </c>
      <c r="S68" s="291"/>
    </row>
    <row r="69" spans="1:19" x14ac:dyDescent="0.3">
      <c r="A69" s="89" t="s">
        <v>133</v>
      </c>
      <c r="B69" s="90" t="s">
        <v>12</v>
      </c>
      <c r="C69" s="91" t="s">
        <v>3</v>
      </c>
      <c r="D69" s="92" t="s">
        <v>12</v>
      </c>
      <c r="E69" s="93" t="s">
        <v>3</v>
      </c>
      <c r="F69" s="94" t="s">
        <v>12</v>
      </c>
      <c r="G69" s="95" t="s">
        <v>3</v>
      </c>
      <c r="H69" s="90" t="s">
        <v>12</v>
      </c>
      <c r="I69" s="96" t="s">
        <v>3</v>
      </c>
      <c r="J69" s="97" t="s">
        <v>12</v>
      </c>
      <c r="K69" s="93" t="s">
        <v>3</v>
      </c>
      <c r="L69" s="94" t="s">
        <v>12</v>
      </c>
      <c r="M69" s="95" t="s">
        <v>3</v>
      </c>
      <c r="N69" s="90" t="s">
        <v>12</v>
      </c>
      <c r="O69" s="96" t="s">
        <v>3</v>
      </c>
      <c r="P69" s="97" t="s">
        <v>12</v>
      </c>
      <c r="Q69" s="93" t="s">
        <v>3</v>
      </c>
      <c r="R69" s="94" t="s">
        <v>12</v>
      </c>
      <c r="S69" s="95" t="s">
        <v>3</v>
      </c>
    </row>
    <row r="70" spans="1:19" x14ac:dyDescent="0.3">
      <c r="A70" s="98" t="s">
        <v>13</v>
      </c>
      <c r="B70" s="98"/>
      <c r="C70" s="99"/>
      <c r="D70" s="99"/>
      <c r="E70" s="99"/>
      <c r="F70" s="99"/>
      <c r="G70" s="100"/>
      <c r="H70" s="98"/>
      <c r="I70" s="99"/>
      <c r="J70" s="99"/>
      <c r="K70" s="99"/>
      <c r="L70" s="99"/>
      <c r="M70" s="100"/>
      <c r="N70" s="98"/>
      <c r="O70" s="99"/>
      <c r="P70" s="99"/>
      <c r="Q70" s="99"/>
      <c r="R70" s="99"/>
      <c r="S70" s="100"/>
    </row>
    <row r="71" spans="1:19" x14ac:dyDescent="0.3">
      <c r="A71" s="103" t="s">
        <v>14</v>
      </c>
      <c r="B71" s="104"/>
      <c r="C71" s="105"/>
      <c r="D71" s="106"/>
      <c r="E71" s="105"/>
      <c r="F71" s="107"/>
      <c r="G71" s="108"/>
      <c r="H71" s="104"/>
      <c r="I71" s="105"/>
      <c r="J71" s="106"/>
      <c r="K71" s="105"/>
      <c r="L71" s="107"/>
      <c r="M71" s="108"/>
      <c r="N71" s="104"/>
      <c r="O71" s="105"/>
      <c r="P71" s="106"/>
      <c r="Q71" s="105"/>
      <c r="R71" s="107"/>
      <c r="S71" s="108"/>
    </row>
    <row r="72" spans="1:19" x14ac:dyDescent="0.3">
      <c r="A72" s="103" t="s">
        <v>98</v>
      </c>
      <c r="B72" s="142" t="s">
        <v>118</v>
      </c>
      <c r="C72" s="143" t="s">
        <v>118</v>
      </c>
      <c r="D72" s="144" t="s">
        <v>118</v>
      </c>
      <c r="E72" s="143" t="s">
        <v>118</v>
      </c>
      <c r="F72" s="107">
        <v>1366.02</v>
      </c>
      <c r="G72" s="144" t="s">
        <v>118</v>
      </c>
      <c r="H72" s="142" t="s">
        <v>118</v>
      </c>
      <c r="I72" s="143" t="s">
        <v>118</v>
      </c>
      <c r="J72" s="144" t="s">
        <v>118</v>
      </c>
      <c r="K72" s="143" t="s">
        <v>118</v>
      </c>
      <c r="L72" s="71" t="s">
        <v>126</v>
      </c>
      <c r="M72" s="143" t="s">
        <v>118</v>
      </c>
      <c r="N72" s="142" t="s">
        <v>118</v>
      </c>
      <c r="O72" s="143" t="s">
        <v>118</v>
      </c>
      <c r="P72" s="144" t="s">
        <v>118</v>
      </c>
      <c r="Q72" s="143" t="s">
        <v>118</v>
      </c>
      <c r="R72" s="71" t="s">
        <v>126</v>
      </c>
      <c r="S72" s="143" t="s">
        <v>118</v>
      </c>
    </row>
    <row r="73" spans="1:19" x14ac:dyDescent="0.3">
      <c r="A73" s="103" t="s">
        <v>99</v>
      </c>
      <c r="B73" s="142" t="s">
        <v>118</v>
      </c>
      <c r="C73" s="143" t="s">
        <v>118</v>
      </c>
      <c r="D73" s="144" t="s">
        <v>118</v>
      </c>
      <c r="E73" s="143" t="s">
        <v>118</v>
      </c>
      <c r="F73" s="107">
        <v>988.99</v>
      </c>
      <c r="G73" s="144" t="s">
        <v>118</v>
      </c>
      <c r="H73" s="142" t="s">
        <v>118</v>
      </c>
      <c r="I73" s="143" t="s">
        <v>118</v>
      </c>
      <c r="J73" s="144" t="s">
        <v>118</v>
      </c>
      <c r="K73" s="143" t="s">
        <v>118</v>
      </c>
      <c r="L73" s="71" t="s">
        <v>126</v>
      </c>
      <c r="M73" s="143" t="s">
        <v>118</v>
      </c>
      <c r="N73" s="142" t="s">
        <v>118</v>
      </c>
      <c r="O73" s="143" t="s">
        <v>118</v>
      </c>
      <c r="P73" s="144" t="s">
        <v>118</v>
      </c>
      <c r="Q73" s="143" t="s">
        <v>118</v>
      </c>
      <c r="R73" s="71" t="s">
        <v>126</v>
      </c>
      <c r="S73" s="143" t="s">
        <v>118</v>
      </c>
    </row>
    <row r="74" spans="1:19" x14ac:dyDescent="0.3">
      <c r="A74" s="103" t="s">
        <v>103</v>
      </c>
      <c r="B74" s="142" t="s">
        <v>118</v>
      </c>
      <c r="C74" s="143" t="s">
        <v>118</v>
      </c>
      <c r="D74" s="144" t="s">
        <v>118</v>
      </c>
      <c r="E74" s="143" t="s">
        <v>118</v>
      </c>
      <c r="F74" s="144" t="s">
        <v>118</v>
      </c>
      <c r="G74" s="144" t="s">
        <v>118</v>
      </c>
      <c r="H74" s="142" t="s">
        <v>118</v>
      </c>
      <c r="I74" s="143" t="s">
        <v>118</v>
      </c>
      <c r="J74" s="144" t="s">
        <v>118</v>
      </c>
      <c r="K74" s="143" t="s">
        <v>118</v>
      </c>
      <c r="L74" s="144" t="s">
        <v>118</v>
      </c>
      <c r="M74" s="143" t="s">
        <v>118</v>
      </c>
      <c r="N74" s="142" t="s">
        <v>118</v>
      </c>
      <c r="O74" s="143" t="s">
        <v>118</v>
      </c>
      <c r="P74" s="144" t="s">
        <v>118</v>
      </c>
      <c r="Q74" s="143" t="s">
        <v>118</v>
      </c>
      <c r="R74" s="71" t="s">
        <v>126</v>
      </c>
      <c r="S74" s="143" t="s">
        <v>118</v>
      </c>
    </row>
    <row r="75" spans="1:19" x14ac:dyDescent="0.3">
      <c r="A75" s="103" t="s">
        <v>104</v>
      </c>
      <c r="B75" s="142" t="s">
        <v>118</v>
      </c>
      <c r="C75" s="143" t="s">
        <v>118</v>
      </c>
      <c r="D75" s="144" t="s">
        <v>118</v>
      </c>
      <c r="E75" s="143" t="s">
        <v>118</v>
      </c>
      <c r="F75" s="144" t="s">
        <v>118</v>
      </c>
      <c r="G75" s="144" t="s">
        <v>118</v>
      </c>
      <c r="H75" s="142" t="s">
        <v>118</v>
      </c>
      <c r="I75" s="143" t="s">
        <v>118</v>
      </c>
      <c r="J75" s="144" t="s">
        <v>118</v>
      </c>
      <c r="K75" s="143" t="s">
        <v>118</v>
      </c>
      <c r="L75" s="144" t="s">
        <v>118</v>
      </c>
      <c r="M75" s="143" t="s">
        <v>118</v>
      </c>
      <c r="N75" s="142" t="s">
        <v>118</v>
      </c>
      <c r="O75" s="143" t="s">
        <v>118</v>
      </c>
      <c r="P75" s="144" t="s">
        <v>118</v>
      </c>
      <c r="Q75" s="143" t="s">
        <v>118</v>
      </c>
      <c r="R75" s="71" t="s">
        <v>126</v>
      </c>
      <c r="S75" s="143" t="s">
        <v>118</v>
      </c>
    </row>
    <row r="76" spans="1:19" x14ac:dyDescent="0.3">
      <c r="A76" s="103" t="s">
        <v>107</v>
      </c>
      <c r="B76" s="142" t="s">
        <v>118</v>
      </c>
      <c r="C76" s="143" t="s">
        <v>118</v>
      </c>
      <c r="D76" s="144" t="s">
        <v>118</v>
      </c>
      <c r="E76" s="143" t="s">
        <v>118</v>
      </c>
      <c r="F76" s="144" t="s">
        <v>118</v>
      </c>
      <c r="G76" s="144" t="s">
        <v>118</v>
      </c>
      <c r="H76" s="142" t="s">
        <v>118</v>
      </c>
      <c r="I76" s="143" t="s">
        <v>118</v>
      </c>
      <c r="J76" s="144" t="s">
        <v>118</v>
      </c>
      <c r="K76" s="143" t="s">
        <v>118</v>
      </c>
      <c r="L76" s="144" t="s">
        <v>118</v>
      </c>
      <c r="M76" s="143" t="s">
        <v>118</v>
      </c>
      <c r="N76" s="142" t="s">
        <v>118</v>
      </c>
      <c r="O76" s="143" t="s">
        <v>118</v>
      </c>
      <c r="P76" s="144" t="s">
        <v>118</v>
      </c>
      <c r="Q76" s="143" t="s">
        <v>118</v>
      </c>
      <c r="R76" s="71" t="s">
        <v>126</v>
      </c>
      <c r="S76" s="143" t="s">
        <v>118</v>
      </c>
    </row>
    <row r="77" spans="1:19" x14ac:dyDescent="0.3">
      <c r="A77" s="103" t="s">
        <v>108</v>
      </c>
      <c r="B77" s="142" t="s">
        <v>118</v>
      </c>
      <c r="C77" s="143" t="s">
        <v>118</v>
      </c>
      <c r="D77" s="144" t="s">
        <v>118</v>
      </c>
      <c r="E77" s="143" t="s">
        <v>118</v>
      </c>
      <c r="F77" s="144" t="s">
        <v>118</v>
      </c>
      <c r="G77" s="144" t="s">
        <v>118</v>
      </c>
      <c r="H77" s="142" t="s">
        <v>118</v>
      </c>
      <c r="I77" s="143" t="s">
        <v>118</v>
      </c>
      <c r="J77" s="144" t="s">
        <v>118</v>
      </c>
      <c r="K77" s="143" t="s">
        <v>118</v>
      </c>
      <c r="L77" s="144" t="s">
        <v>118</v>
      </c>
      <c r="M77" s="143" t="s">
        <v>118</v>
      </c>
      <c r="N77" s="142" t="s">
        <v>118</v>
      </c>
      <c r="O77" s="143" t="s">
        <v>118</v>
      </c>
      <c r="P77" s="144" t="s">
        <v>118</v>
      </c>
      <c r="Q77" s="143" t="s">
        <v>118</v>
      </c>
      <c r="R77" s="71" t="s">
        <v>126</v>
      </c>
      <c r="S77" s="143" t="s">
        <v>118</v>
      </c>
    </row>
    <row r="78" spans="1:19" x14ac:dyDescent="0.3">
      <c r="A78" s="103" t="s">
        <v>16</v>
      </c>
      <c r="B78" s="142"/>
      <c r="C78" s="143"/>
      <c r="D78" s="144"/>
      <c r="E78" s="143"/>
      <c r="F78" s="107"/>
      <c r="G78" s="107"/>
      <c r="H78" s="142"/>
      <c r="I78" s="143"/>
      <c r="J78" s="144"/>
      <c r="K78" s="143"/>
      <c r="L78" s="107"/>
      <c r="M78" s="108"/>
      <c r="N78" s="142"/>
      <c r="O78" s="143"/>
      <c r="P78" s="144"/>
      <c r="Q78" s="143"/>
      <c r="R78" s="201"/>
      <c r="S78" s="143"/>
    </row>
    <row r="79" spans="1:19" ht="28.8" x14ac:dyDescent="0.3">
      <c r="A79" s="110" t="s">
        <v>134</v>
      </c>
      <c r="B79" s="67" t="s">
        <v>118</v>
      </c>
      <c r="C79" s="68" t="s">
        <v>118</v>
      </c>
      <c r="D79" s="67" t="s">
        <v>118</v>
      </c>
      <c r="E79" s="68" t="s">
        <v>118</v>
      </c>
      <c r="F79" s="107">
        <f>SUM(F72:F78)</f>
        <v>2355.0100000000002</v>
      </c>
      <c r="G79" s="144" t="s">
        <v>118</v>
      </c>
      <c r="H79" s="67" t="s">
        <v>118</v>
      </c>
      <c r="I79" s="68" t="s">
        <v>118</v>
      </c>
      <c r="J79" s="67" t="s">
        <v>118</v>
      </c>
      <c r="K79" s="68" t="s">
        <v>118</v>
      </c>
      <c r="L79" s="201" t="s">
        <v>126</v>
      </c>
      <c r="M79" s="113" t="s">
        <v>118</v>
      </c>
      <c r="N79" s="67" t="s">
        <v>118</v>
      </c>
      <c r="O79" s="67" t="s">
        <v>118</v>
      </c>
      <c r="P79" s="67" t="s">
        <v>118</v>
      </c>
      <c r="Q79" s="67" t="s">
        <v>118</v>
      </c>
      <c r="R79" s="201" t="s">
        <v>126</v>
      </c>
      <c r="S79" s="67" t="s">
        <v>118</v>
      </c>
    </row>
    <row r="80" spans="1:19" x14ac:dyDescent="0.3">
      <c r="A80" s="98" t="s">
        <v>17</v>
      </c>
      <c r="B80" s="98"/>
      <c r="C80" s="99"/>
      <c r="D80" s="99"/>
      <c r="E80" s="99"/>
      <c r="F80" s="99"/>
      <c r="G80" s="100"/>
      <c r="H80" s="98"/>
      <c r="I80" s="99"/>
      <c r="J80" s="99"/>
      <c r="K80" s="99"/>
      <c r="L80" s="99"/>
      <c r="M80" s="100"/>
      <c r="N80" s="127"/>
      <c r="O80" s="128"/>
      <c r="P80" s="129"/>
      <c r="Q80" s="130"/>
      <c r="R80" s="131"/>
      <c r="S80" s="132"/>
    </row>
    <row r="81" spans="1:19" x14ac:dyDescent="0.3">
      <c r="A81" s="103" t="s">
        <v>18</v>
      </c>
      <c r="B81" s="210"/>
      <c r="C81" s="105"/>
      <c r="D81" s="106"/>
      <c r="E81" s="105"/>
      <c r="F81" s="107"/>
      <c r="G81" s="108"/>
      <c r="H81" s="210"/>
      <c r="I81" s="105"/>
      <c r="J81" s="106"/>
      <c r="K81" s="105"/>
      <c r="L81" s="107"/>
      <c r="M81" s="108"/>
      <c r="N81" s="210"/>
      <c r="O81" s="105"/>
      <c r="P81" s="106"/>
      <c r="Q81" s="105"/>
      <c r="R81" s="107"/>
      <c r="S81" s="108"/>
    </row>
    <row r="82" spans="1:19" x14ac:dyDescent="0.3">
      <c r="A82" s="103" t="s">
        <v>19</v>
      </c>
      <c r="B82" s="153" t="s">
        <v>118</v>
      </c>
      <c r="C82" s="143" t="s">
        <v>118</v>
      </c>
      <c r="D82" s="144" t="s">
        <v>118</v>
      </c>
      <c r="E82" s="143" t="s">
        <v>118</v>
      </c>
      <c r="F82" s="133" t="s">
        <v>118</v>
      </c>
      <c r="G82" s="134" t="s">
        <v>118</v>
      </c>
      <c r="H82" s="153" t="s">
        <v>118</v>
      </c>
      <c r="I82" s="143" t="s">
        <v>118</v>
      </c>
      <c r="J82" s="144" t="s">
        <v>118</v>
      </c>
      <c r="K82" s="143" t="s">
        <v>118</v>
      </c>
      <c r="L82" s="133" t="s">
        <v>118</v>
      </c>
      <c r="M82" s="134" t="s">
        <v>118</v>
      </c>
      <c r="N82" s="153" t="s">
        <v>118</v>
      </c>
      <c r="O82" s="143" t="s">
        <v>118</v>
      </c>
      <c r="P82" s="144" t="s">
        <v>118</v>
      </c>
      <c r="Q82" s="143" t="s">
        <v>118</v>
      </c>
      <c r="R82" s="133" t="s">
        <v>118</v>
      </c>
      <c r="S82" s="134" t="s">
        <v>118</v>
      </c>
    </row>
    <row r="83" spans="1:19" x14ac:dyDescent="0.3">
      <c r="A83" s="103" t="s">
        <v>20</v>
      </c>
      <c r="B83" s="153" t="s">
        <v>118</v>
      </c>
      <c r="C83" s="143" t="s">
        <v>118</v>
      </c>
      <c r="D83" s="144" t="s">
        <v>118</v>
      </c>
      <c r="E83" s="143" t="s">
        <v>118</v>
      </c>
      <c r="F83" s="133" t="s">
        <v>118</v>
      </c>
      <c r="G83" s="134" t="s">
        <v>118</v>
      </c>
      <c r="H83" s="153" t="s">
        <v>118</v>
      </c>
      <c r="I83" s="143" t="s">
        <v>118</v>
      </c>
      <c r="J83" s="144" t="s">
        <v>118</v>
      </c>
      <c r="K83" s="143" t="s">
        <v>118</v>
      </c>
      <c r="L83" s="133" t="s">
        <v>118</v>
      </c>
      <c r="M83" s="134" t="s">
        <v>118</v>
      </c>
      <c r="N83" s="153" t="s">
        <v>118</v>
      </c>
      <c r="O83" s="143" t="s">
        <v>118</v>
      </c>
      <c r="P83" s="144" t="s">
        <v>118</v>
      </c>
      <c r="Q83" s="143" t="s">
        <v>118</v>
      </c>
      <c r="R83" s="133" t="s">
        <v>118</v>
      </c>
      <c r="S83" s="134" t="s">
        <v>118</v>
      </c>
    </row>
    <row r="84" spans="1:19" x14ac:dyDescent="0.3">
      <c r="A84" s="103" t="s">
        <v>21</v>
      </c>
      <c r="B84" s="153"/>
      <c r="C84" s="143"/>
      <c r="D84" s="144"/>
      <c r="E84" s="143"/>
      <c r="F84" s="133"/>
      <c r="G84" s="134"/>
      <c r="H84" s="153"/>
      <c r="I84" s="143"/>
      <c r="J84" s="144"/>
      <c r="K84" s="143"/>
      <c r="L84" s="133"/>
      <c r="M84" s="134"/>
      <c r="N84" s="153"/>
      <c r="O84" s="143"/>
      <c r="P84" s="144"/>
      <c r="Q84" s="143"/>
      <c r="R84" s="133"/>
      <c r="S84" s="134"/>
    </row>
    <row r="85" spans="1:19" ht="29.4" thickBot="1" x14ac:dyDescent="0.35">
      <c r="A85" s="125" t="s">
        <v>134</v>
      </c>
      <c r="B85" s="50" t="s">
        <v>118</v>
      </c>
      <c r="C85" s="51" t="s">
        <v>118</v>
      </c>
      <c r="D85" s="52" t="s">
        <v>118</v>
      </c>
      <c r="E85" s="51" t="s">
        <v>118</v>
      </c>
      <c r="F85" s="53" t="s">
        <v>118</v>
      </c>
      <c r="G85" s="54" t="s">
        <v>118</v>
      </c>
      <c r="H85" s="50" t="s">
        <v>118</v>
      </c>
      <c r="I85" s="51" t="s">
        <v>118</v>
      </c>
      <c r="J85" s="52" t="s">
        <v>118</v>
      </c>
      <c r="K85" s="51" t="s">
        <v>118</v>
      </c>
      <c r="L85" s="53" t="s">
        <v>118</v>
      </c>
      <c r="M85" s="54" t="s">
        <v>118</v>
      </c>
      <c r="N85" s="50" t="s">
        <v>118</v>
      </c>
      <c r="O85" s="51" t="s">
        <v>118</v>
      </c>
      <c r="P85" s="52" t="s">
        <v>118</v>
      </c>
      <c r="Q85" s="51" t="s">
        <v>118</v>
      </c>
      <c r="R85" s="53" t="s">
        <v>118</v>
      </c>
      <c r="S85" s="54" t="s">
        <v>118</v>
      </c>
    </row>
    <row r="86" spans="1:19" x14ac:dyDescent="0.3">
      <c r="A86" s="281" t="s">
        <v>59</v>
      </c>
      <c r="B86" s="282"/>
      <c r="C86" s="282"/>
      <c r="D86" s="282"/>
      <c r="E86" s="282"/>
      <c r="F86" s="282"/>
      <c r="G86" s="282"/>
      <c r="H86" s="282"/>
      <c r="I86" s="282"/>
      <c r="J86" s="282"/>
      <c r="K86" s="282"/>
      <c r="L86" s="282"/>
      <c r="M86" s="302"/>
      <c r="N86" s="127"/>
      <c r="O86" s="128"/>
      <c r="P86" s="129"/>
      <c r="Q86" s="130"/>
      <c r="R86" s="131"/>
      <c r="S86" s="132"/>
    </row>
    <row r="87" spans="1:19" ht="18.75" customHeight="1" x14ac:dyDescent="0.3">
      <c r="A87" s="115" t="s">
        <v>65</v>
      </c>
      <c r="B87" s="50" t="s">
        <v>118</v>
      </c>
      <c r="C87" s="51" t="s">
        <v>118</v>
      </c>
      <c r="D87" s="52" t="s">
        <v>118</v>
      </c>
      <c r="E87" s="51" t="s">
        <v>118</v>
      </c>
      <c r="F87" s="53" t="s">
        <v>118</v>
      </c>
      <c r="G87" s="54" t="s">
        <v>118</v>
      </c>
      <c r="H87" s="50" t="s">
        <v>118</v>
      </c>
      <c r="I87" s="51" t="s">
        <v>118</v>
      </c>
      <c r="J87" s="52" t="s">
        <v>118</v>
      </c>
      <c r="K87" s="51" t="s">
        <v>118</v>
      </c>
      <c r="L87" s="53" t="s">
        <v>118</v>
      </c>
      <c r="M87" s="55" t="s">
        <v>118</v>
      </c>
      <c r="N87" s="50" t="s">
        <v>118</v>
      </c>
      <c r="O87" s="51" t="s">
        <v>118</v>
      </c>
      <c r="P87" s="52" t="s">
        <v>118</v>
      </c>
      <c r="Q87" s="51" t="s">
        <v>118</v>
      </c>
      <c r="R87" s="53" t="s">
        <v>118</v>
      </c>
      <c r="S87" s="55" t="s">
        <v>118</v>
      </c>
    </row>
    <row r="88" spans="1:19" ht="18.75" customHeight="1" thickBot="1" x14ac:dyDescent="0.35">
      <c r="A88" s="117"/>
      <c r="B88" s="118"/>
      <c r="C88" s="119"/>
      <c r="D88" s="120"/>
      <c r="E88" s="119"/>
      <c r="F88" s="121"/>
      <c r="G88" s="122"/>
      <c r="H88" s="118"/>
      <c r="I88" s="119"/>
      <c r="J88" s="120"/>
      <c r="K88" s="119"/>
      <c r="L88" s="121"/>
      <c r="M88" s="123"/>
      <c r="N88" s="118"/>
      <c r="O88" s="119"/>
      <c r="P88" s="120"/>
      <c r="Q88" s="119"/>
      <c r="R88" s="121"/>
      <c r="S88" s="123"/>
    </row>
    <row r="89" spans="1:19" x14ac:dyDescent="0.3">
      <c r="A89" s="303" t="s">
        <v>22</v>
      </c>
      <c r="B89" s="304"/>
      <c r="C89" s="304"/>
      <c r="D89" s="304"/>
      <c r="E89" s="304"/>
      <c r="F89" s="304"/>
      <c r="G89" s="304"/>
      <c r="H89" s="304"/>
      <c r="I89" s="304"/>
      <c r="J89" s="304"/>
      <c r="K89" s="304"/>
      <c r="L89" s="304"/>
      <c r="M89" s="305"/>
      <c r="N89" s="127"/>
      <c r="O89" s="128"/>
      <c r="P89" s="129"/>
      <c r="Q89" s="130"/>
      <c r="R89" s="131"/>
      <c r="S89" s="132"/>
    </row>
    <row r="90" spans="1:19" ht="28.8" x14ac:dyDescent="0.3">
      <c r="A90" s="124" t="s">
        <v>52</v>
      </c>
      <c r="B90" s="164" t="s">
        <v>118</v>
      </c>
      <c r="C90" s="165" t="s">
        <v>118</v>
      </c>
      <c r="D90" s="166" t="s">
        <v>118</v>
      </c>
      <c r="E90" s="165" t="s">
        <v>118</v>
      </c>
      <c r="F90" s="167" t="s">
        <v>118</v>
      </c>
      <c r="G90" s="168" t="s">
        <v>118</v>
      </c>
      <c r="H90" s="164" t="s">
        <v>118</v>
      </c>
      <c r="I90" s="165" t="s">
        <v>118</v>
      </c>
      <c r="J90" s="166" t="s">
        <v>118</v>
      </c>
      <c r="K90" s="165" t="s">
        <v>118</v>
      </c>
      <c r="L90" s="167" t="s">
        <v>118</v>
      </c>
      <c r="M90" s="168" t="s">
        <v>118</v>
      </c>
      <c r="N90" s="164" t="s">
        <v>118</v>
      </c>
      <c r="O90" s="165" t="s">
        <v>118</v>
      </c>
      <c r="P90" s="166" t="s">
        <v>118</v>
      </c>
      <c r="Q90" s="165" t="s">
        <v>118</v>
      </c>
      <c r="R90" s="167" t="s">
        <v>118</v>
      </c>
      <c r="S90" s="168" t="s">
        <v>118</v>
      </c>
    </row>
    <row r="91" spans="1:19" ht="28.8" x14ac:dyDescent="0.3">
      <c r="A91" s="124" t="s">
        <v>53</v>
      </c>
      <c r="B91" s="50" t="s">
        <v>118</v>
      </c>
      <c r="C91" s="51" t="s">
        <v>118</v>
      </c>
      <c r="D91" s="52" t="s">
        <v>118</v>
      </c>
      <c r="E91" s="51" t="s">
        <v>118</v>
      </c>
      <c r="F91" s="53" t="s">
        <v>118</v>
      </c>
      <c r="G91" s="54" t="s">
        <v>118</v>
      </c>
      <c r="H91" s="50" t="s">
        <v>118</v>
      </c>
      <c r="I91" s="51" t="s">
        <v>118</v>
      </c>
      <c r="J91" s="52" t="s">
        <v>118</v>
      </c>
      <c r="K91" s="51" t="s">
        <v>118</v>
      </c>
      <c r="L91" s="53" t="s">
        <v>118</v>
      </c>
      <c r="M91" s="54" t="s">
        <v>118</v>
      </c>
      <c r="N91" s="50" t="s">
        <v>118</v>
      </c>
      <c r="O91" s="51" t="s">
        <v>118</v>
      </c>
      <c r="P91" s="52" t="s">
        <v>118</v>
      </c>
      <c r="Q91" s="51" t="s">
        <v>118</v>
      </c>
      <c r="R91" s="53" t="s">
        <v>118</v>
      </c>
      <c r="S91" s="54" t="s">
        <v>118</v>
      </c>
    </row>
    <row r="92" spans="1:19" x14ac:dyDescent="0.3">
      <c r="A92" s="126" t="s">
        <v>25</v>
      </c>
      <c r="B92" s="127"/>
      <c r="C92" s="128"/>
      <c r="D92" s="129"/>
      <c r="E92" s="130"/>
      <c r="F92" s="131"/>
      <c r="G92" s="132"/>
      <c r="H92" s="127"/>
      <c r="I92" s="128"/>
      <c r="J92" s="129"/>
      <c r="K92" s="130"/>
      <c r="L92" s="131"/>
      <c r="M92" s="132"/>
      <c r="N92" s="127"/>
      <c r="O92" s="128"/>
      <c r="P92" s="129"/>
      <c r="Q92" s="130"/>
      <c r="R92" s="131"/>
      <c r="S92" s="132"/>
    </row>
    <row r="93" spans="1:19" x14ac:dyDescent="0.3">
      <c r="A93" s="110" t="s">
        <v>54</v>
      </c>
      <c r="B93" s="50" t="s">
        <v>118</v>
      </c>
      <c r="C93" s="51" t="s">
        <v>118</v>
      </c>
      <c r="D93" s="52" t="s">
        <v>118</v>
      </c>
      <c r="E93" s="51" t="s">
        <v>118</v>
      </c>
      <c r="F93" s="53" t="s">
        <v>118</v>
      </c>
      <c r="G93" s="54" t="s">
        <v>118</v>
      </c>
      <c r="H93" s="50" t="s">
        <v>118</v>
      </c>
      <c r="I93" s="51" t="s">
        <v>118</v>
      </c>
      <c r="J93" s="52" t="s">
        <v>118</v>
      </c>
      <c r="K93" s="51" t="s">
        <v>118</v>
      </c>
      <c r="L93" s="53" t="s">
        <v>118</v>
      </c>
      <c r="M93" s="54" t="s">
        <v>118</v>
      </c>
      <c r="N93" s="50" t="s">
        <v>118</v>
      </c>
      <c r="O93" s="51" t="s">
        <v>118</v>
      </c>
      <c r="P93" s="52" t="s">
        <v>118</v>
      </c>
      <c r="Q93" s="51" t="s">
        <v>118</v>
      </c>
      <c r="R93" s="53" t="s">
        <v>118</v>
      </c>
      <c r="S93" s="54" t="s">
        <v>118</v>
      </c>
    </row>
    <row r="94" spans="1:19" ht="15" thickBot="1" x14ac:dyDescent="0.35">
      <c r="A94" s="212"/>
      <c r="B94" s="213"/>
      <c r="C94" s="214"/>
      <c r="D94" s="215"/>
      <c r="E94" s="216"/>
      <c r="F94" s="217"/>
      <c r="G94" s="218"/>
      <c r="H94" s="213"/>
      <c r="I94" s="214"/>
      <c r="J94" s="215"/>
      <c r="K94" s="216"/>
      <c r="L94" s="217"/>
      <c r="M94" s="218"/>
      <c r="N94" s="213"/>
      <c r="O94" s="214"/>
      <c r="P94" s="215"/>
      <c r="Q94" s="216"/>
      <c r="R94" s="217"/>
      <c r="S94" s="218"/>
    </row>
    <row r="96" spans="1:19" x14ac:dyDescent="0.3">
      <c r="A96" s="101" t="s">
        <v>120</v>
      </c>
    </row>
  </sheetData>
  <mergeCells count="48">
    <mergeCell ref="A1:M1"/>
    <mergeCell ref="B2:G2"/>
    <mergeCell ref="H2:M2"/>
    <mergeCell ref="B3:C3"/>
    <mergeCell ref="D3:E3"/>
    <mergeCell ref="F3:G3"/>
    <mergeCell ref="H3:I3"/>
    <mergeCell ref="J3:K3"/>
    <mergeCell ref="L3:M3"/>
    <mergeCell ref="A89:M89"/>
    <mergeCell ref="A38:M38"/>
    <mergeCell ref="A66:M66"/>
    <mergeCell ref="L40:M40"/>
    <mergeCell ref="B67:G67"/>
    <mergeCell ref="H67:M67"/>
    <mergeCell ref="L68:M68"/>
    <mergeCell ref="B68:C68"/>
    <mergeCell ref="D68:E68"/>
    <mergeCell ref="F68:G68"/>
    <mergeCell ref="H68:I68"/>
    <mergeCell ref="J68:K68"/>
    <mergeCell ref="B39:G39"/>
    <mergeCell ref="H39:M39"/>
    <mergeCell ref="B40:C40"/>
    <mergeCell ref="D40:E40"/>
    <mergeCell ref="A24:M24"/>
    <mergeCell ref="A55:M55"/>
    <mergeCell ref="A86:M86"/>
    <mergeCell ref="A27:M27"/>
    <mergeCell ref="A58:M58"/>
    <mergeCell ref="F40:G40"/>
    <mergeCell ref="H40:I40"/>
    <mergeCell ref="J40:K40"/>
    <mergeCell ref="N2:S2"/>
    <mergeCell ref="N3:O3"/>
    <mergeCell ref="P3:Q3"/>
    <mergeCell ref="R3:S3"/>
    <mergeCell ref="N1:S1"/>
    <mergeCell ref="N24:S24"/>
    <mergeCell ref="N27:S27"/>
    <mergeCell ref="N39:S39"/>
    <mergeCell ref="N67:S67"/>
    <mergeCell ref="N68:O68"/>
    <mergeCell ref="P68:Q68"/>
    <mergeCell ref="R68:S68"/>
    <mergeCell ref="N40:O40"/>
    <mergeCell ref="P40:Q40"/>
    <mergeCell ref="R40:S4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181BE-8614-4346-80F0-2C3236393790}">
  <sheetPr codeName="Sheet4">
    <tabColor rgb="FF92D050"/>
  </sheetPr>
  <dimension ref="A1:FE97"/>
  <sheetViews>
    <sheetView topLeftCell="B1" zoomScale="80" zoomScaleNormal="80" workbookViewId="0">
      <selection activeCell="B10" sqref="B10"/>
    </sheetView>
  </sheetViews>
  <sheetFormatPr defaultColWidth="9.109375" defaultRowHeight="14.4" x14ac:dyDescent="0.3"/>
  <cols>
    <col min="1" max="1" width="32.6640625" style="101" customWidth="1"/>
    <col min="2" max="2" width="12.109375" style="101" bestFit="1" customWidth="1"/>
    <col min="3" max="3" width="11.5546875" style="101" bestFit="1" customWidth="1"/>
    <col min="4" max="4" width="12.109375" style="101" bestFit="1" customWidth="1"/>
    <col min="5" max="5" width="11.5546875" style="101" bestFit="1" customWidth="1"/>
    <col min="6" max="6" width="12.109375" style="101" bestFit="1" customWidth="1"/>
    <col min="7" max="7" width="14.5546875" style="101" bestFit="1" customWidth="1"/>
    <col min="8" max="8" width="12.109375" style="101" bestFit="1" customWidth="1"/>
    <col min="9" max="9" width="11.5546875" style="101" bestFit="1" customWidth="1"/>
    <col min="10" max="10" width="12.109375" style="101" bestFit="1" customWidth="1"/>
    <col min="11" max="11" width="11.5546875" style="101" bestFit="1" customWidth="1"/>
    <col min="12" max="12" width="14.5546875" style="101" bestFit="1" customWidth="1"/>
    <col min="13" max="13" width="11.5546875" style="101" bestFit="1" customWidth="1"/>
    <col min="14" max="14" width="14.44140625" style="101" bestFit="1" customWidth="1"/>
    <col min="15" max="15" width="12.88671875" style="101" bestFit="1" customWidth="1"/>
    <col min="16" max="16" width="14.44140625" style="101" bestFit="1" customWidth="1"/>
    <col min="17" max="17" width="12.88671875" style="101" bestFit="1" customWidth="1"/>
    <col min="18" max="18" width="14.44140625" style="101" bestFit="1" customWidth="1"/>
    <col min="19" max="19" width="14.5546875" style="101" bestFit="1" customWidth="1"/>
    <col min="20" max="16384" width="9.109375" style="101"/>
  </cols>
  <sheetData>
    <row r="1" spans="1:161" s="84" customFormat="1" ht="15" thickBot="1" x14ac:dyDescent="0.35">
      <c r="A1" s="306" t="s">
        <v>80</v>
      </c>
      <c r="B1" s="307"/>
      <c r="C1" s="307"/>
      <c r="D1" s="307"/>
      <c r="E1" s="307"/>
      <c r="F1" s="307"/>
      <c r="G1" s="307"/>
      <c r="H1" s="307"/>
      <c r="I1" s="307"/>
      <c r="J1" s="307"/>
      <c r="K1" s="307"/>
      <c r="L1" s="307"/>
      <c r="M1" s="307"/>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6"/>
      <c r="CQ1" s="56"/>
      <c r="CR1" s="56"/>
      <c r="CS1" s="56"/>
      <c r="CT1" s="56"/>
      <c r="CU1" s="56"/>
      <c r="CV1" s="56"/>
      <c r="CW1" s="56"/>
      <c r="CX1" s="56"/>
      <c r="CY1" s="56"/>
      <c r="CZ1" s="56"/>
      <c r="DA1" s="56"/>
      <c r="DB1" s="56"/>
      <c r="DC1" s="56"/>
      <c r="DD1" s="56"/>
      <c r="DE1" s="56"/>
      <c r="DF1" s="56"/>
      <c r="DG1" s="56"/>
      <c r="DH1" s="56"/>
      <c r="DI1" s="56"/>
      <c r="DJ1" s="56"/>
      <c r="DK1" s="56"/>
      <c r="DL1" s="56"/>
      <c r="DM1" s="56"/>
      <c r="DN1" s="56"/>
      <c r="DO1" s="56"/>
      <c r="DP1" s="56"/>
      <c r="DQ1" s="56"/>
      <c r="DR1" s="56"/>
      <c r="DS1" s="56"/>
      <c r="DT1" s="56"/>
      <c r="DU1" s="56"/>
      <c r="DV1" s="56"/>
      <c r="DW1" s="56"/>
      <c r="DX1" s="56"/>
      <c r="DY1" s="56"/>
      <c r="DZ1" s="56"/>
      <c r="EA1" s="56"/>
      <c r="EB1" s="56"/>
      <c r="EC1" s="56"/>
      <c r="ED1" s="56"/>
      <c r="EE1" s="56"/>
      <c r="EF1" s="56"/>
      <c r="EG1" s="56"/>
      <c r="EH1" s="56"/>
      <c r="EI1" s="56"/>
      <c r="EJ1" s="56"/>
      <c r="EK1" s="56"/>
      <c r="EL1" s="56"/>
      <c r="EM1" s="56"/>
      <c r="EN1" s="56"/>
      <c r="EO1" s="56"/>
      <c r="EP1" s="56"/>
      <c r="EQ1" s="56"/>
      <c r="ER1" s="56"/>
      <c r="ES1" s="56"/>
      <c r="ET1" s="56"/>
      <c r="EU1" s="56"/>
      <c r="EV1" s="56"/>
      <c r="EW1" s="56"/>
      <c r="EX1" s="56"/>
      <c r="EY1" s="56"/>
      <c r="EZ1" s="56"/>
      <c r="FA1" s="56"/>
    </row>
    <row r="2" spans="1:161" s="56" customFormat="1" x14ac:dyDescent="0.3">
      <c r="A2" s="85" t="s">
        <v>132</v>
      </c>
      <c r="B2" s="299" t="s">
        <v>97</v>
      </c>
      <c r="C2" s="300"/>
      <c r="D2" s="300"/>
      <c r="E2" s="300"/>
      <c r="F2" s="300"/>
      <c r="G2" s="301"/>
      <c r="H2" s="299" t="s">
        <v>112</v>
      </c>
      <c r="I2" s="300"/>
      <c r="J2" s="300"/>
      <c r="K2" s="300"/>
      <c r="L2" s="300"/>
      <c r="M2" s="301"/>
      <c r="N2" s="299" t="s">
        <v>113</v>
      </c>
      <c r="O2" s="300"/>
      <c r="P2" s="300"/>
      <c r="Q2" s="300"/>
      <c r="R2" s="300"/>
      <c r="S2" s="301"/>
    </row>
    <row r="3" spans="1:161" s="88" customFormat="1" x14ac:dyDescent="0.3">
      <c r="A3" s="87"/>
      <c r="B3" s="292" t="s">
        <v>61</v>
      </c>
      <c r="C3" s="290"/>
      <c r="D3" s="290" t="s">
        <v>5</v>
      </c>
      <c r="E3" s="290"/>
      <c r="F3" s="290" t="s">
        <v>72</v>
      </c>
      <c r="G3" s="291"/>
      <c r="H3" s="292" t="s">
        <v>61</v>
      </c>
      <c r="I3" s="290"/>
      <c r="J3" s="290" t="s">
        <v>5</v>
      </c>
      <c r="K3" s="290"/>
      <c r="L3" s="290" t="s">
        <v>72</v>
      </c>
      <c r="M3" s="291"/>
      <c r="N3" s="292" t="s">
        <v>61</v>
      </c>
      <c r="O3" s="290"/>
      <c r="P3" s="290" t="s">
        <v>5</v>
      </c>
      <c r="Q3" s="290"/>
      <c r="R3" s="290" t="s">
        <v>72</v>
      </c>
      <c r="S3" s="291"/>
    </row>
    <row r="4" spans="1:161" s="88" customFormat="1" x14ac:dyDescent="0.3">
      <c r="A4" s="89" t="s">
        <v>133</v>
      </c>
      <c r="B4" s="90" t="s">
        <v>12</v>
      </c>
      <c r="C4" s="91" t="s">
        <v>3</v>
      </c>
      <c r="D4" s="92" t="s">
        <v>12</v>
      </c>
      <c r="E4" s="93" t="s">
        <v>3</v>
      </c>
      <c r="F4" s="94" t="s">
        <v>12</v>
      </c>
      <c r="G4" s="95" t="s">
        <v>3</v>
      </c>
      <c r="H4" s="90" t="s">
        <v>12</v>
      </c>
      <c r="I4" s="96" t="s">
        <v>3</v>
      </c>
      <c r="J4" s="97" t="s">
        <v>12</v>
      </c>
      <c r="K4" s="93" t="s">
        <v>3</v>
      </c>
      <c r="L4" s="94" t="s">
        <v>12</v>
      </c>
      <c r="M4" s="95" t="s">
        <v>3</v>
      </c>
      <c r="N4" s="90" t="s">
        <v>12</v>
      </c>
      <c r="O4" s="96" t="s">
        <v>3</v>
      </c>
      <c r="P4" s="97" t="s">
        <v>12</v>
      </c>
      <c r="Q4" s="93" t="s">
        <v>3</v>
      </c>
      <c r="R4" s="94" t="s">
        <v>12</v>
      </c>
      <c r="S4" s="95" t="s">
        <v>3</v>
      </c>
    </row>
    <row r="5" spans="1:161" s="102" customFormat="1" x14ac:dyDescent="0.3">
      <c r="A5" s="98" t="s">
        <v>13</v>
      </c>
      <c r="B5" s="98"/>
      <c r="C5" s="99"/>
      <c r="D5" s="99"/>
      <c r="E5" s="99"/>
      <c r="F5" s="99"/>
      <c r="G5" s="100"/>
      <c r="H5" s="98"/>
      <c r="I5" s="99"/>
      <c r="J5" s="99"/>
      <c r="K5" s="99"/>
      <c r="L5" s="99"/>
      <c r="M5" s="100"/>
      <c r="N5" s="98"/>
      <c r="O5" s="99"/>
      <c r="P5" s="99"/>
      <c r="Q5" s="99"/>
      <c r="R5" s="99"/>
      <c r="S5" s="100"/>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c r="AU5" s="101"/>
      <c r="AV5" s="101"/>
      <c r="AW5" s="101"/>
      <c r="AX5" s="101"/>
      <c r="AY5" s="101"/>
      <c r="AZ5" s="101"/>
      <c r="BA5" s="101"/>
      <c r="BB5" s="101"/>
      <c r="BC5" s="101"/>
      <c r="BD5" s="101"/>
      <c r="BE5" s="101"/>
      <c r="BF5" s="101"/>
      <c r="BG5" s="101"/>
      <c r="BH5" s="101"/>
      <c r="BI5" s="101"/>
      <c r="BJ5" s="101"/>
      <c r="BK5" s="101"/>
      <c r="BL5" s="101"/>
      <c r="BM5" s="101"/>
      <c r="BN5" s="101"/>
      <c r="BO5" s="101"/>
      <c r="BP5" s="101"/>
      <c r="BQ5" s="101"/>
      <c r="BR5" s="101"/>
      <c r="BS5" s="101"/>
      <c r="BT5" s="101"/>
      <c r="BU5" s="101"/>
      <c r="BV5" s="101"/>
      <c r="BW5" s="101"/>
      <c r="BX5" s="101"/>
      <c r="BY5" s="101"/>
      <c r="BZ5" s="101"/>
      <c r="CA5" s="101"/>
      <c r="CB5" s="101"/>
      <c r="CC5" s="101"/>
      <c r="CD5" s="101"/>
      <c r="CE5" s="101"/>
      <c r="CF5" s="101"/>
      <c r="CG5" s="101"/>
      <c r="CH5" s="101"/>
      <c r="CI5" s="101"/>
      <c r="CJ5" s="101"/>
      <c r="CK5" s="101"/>
      <c r="CL5" s="101"/>
      <c r="CM5" s="101"/>
      <c r="CN5" s="101"/>
      <c r="CO5" s="101"/>
      <c r="CP5" s="101"/>
      <c r="CQ5" s="101"/>
      <c r="CR5" s="101"/>
      <c r="CS5" s="101"/>
      <c r="CT5" s="101"/>
      <c r="CU5" s="101"/>
      <c r="CV5" s="101"/>
      <c r="CW5" s="101"/>
      <c r="CX5" s="101"/>
      <c r="CY5" s="101"/>
      <c r="CZ5" s="101"/>
      <c r="DA5" s="101"/>
      <c r="DB5" s="101"/>
      <c r="DC5" s="101"/>
      <c r="DD5" s="101"/>
      <c r="DE5" s="101"/>
      <c r="DF5" s="101"/>
      <c r="DG5" s="101"/>
      <c r="DH5" s="101"/>
      <c r="DI5" s="101"/>
      <c r="DJ5" s="101"/>
      <c r="DK5" s="101"/>
      <c r="DL5" s="101"/>
      <c r="DM5" s="101"/>
      <c r="DN5" s="101"/>
      <c r="DO5" s="101"/>
      <c r="DP5" s="101"/>
      <c r="DQ5" s="101"/>
      <c r="DR5" s="101"/>
      <c r="DS5" s="101"/>
      <c r="DT5" s="101"/>
      <c r="DU5" s="101"/>
      <c r="DV5" s="101"/>
      <c r="DW5" s="101"/>
      <c r="DX5" s="101"/>
      <c r="DY5" s="101"/>
      <c r="DZ5" s="101"/>
      <c r="EA5" s="101"/>
      <c r="EB5" s="101"/>
      <c r="EC5" s="101"/>
      <c r="ED5" s="101"/>
      <c r="EE5" s="101"/>
      <c r="EF5" s="101"/>
      <c r="EG5" s="101"/>
      <c r="EH5" s="101"/>
      <c r="EI5" s="101"/>
      <c r="EJ5" s="101"/>
      <c r="EK5" s="101"/>
      <c r="EL5" s="101"/>
      <c r="EM5" s="101"/>
      <c r="EN5" s="101"/>
      <c r="EO5" s="101"/>
      <c r="EP5" s="101"/>
      <c r="EQ5" s="101"/>
      <c r="ER5" s="101"/>
      <c r="ES5" s="101"/>
      <c r="ET5" s="101"/>
      <c r="EU5" s="101"/>
      <c r="EV5" s="101"/>
      <c r="EW5" s="101"/>
      <c r="EX5" s="101"/>
      <c r="EY5" s="101"/>
      <c r="EZ5" s="101"/>
      <c r="FA5" s="101"/>
      <c r="FB5" s="101"/>
      <c r="FC5" s="101"/>
      <c r="FD5" s="101"/>
      <c r="FE5" s="101"/>
    </row>
    <row r="6" spans="1:161" x14ac:dyDescent="0.3">
      <c r="A6" s="103" t="s">
        <v>14</v>
      </c>
      <c r="B6" s="104" t="s">
        <v>28</v>
      </c>
      <c r="C6" s="105"/>
      <c r="D6" s="106"/>
      <c r="E6" s="105"/>
      <c r="F6" s="107"/>
      <c r="G6" s="108"/>
      <c r="H6" s="104"/>
      <c r="I6" s="105"/>
      <c r="J6" s="106"/>
      <c r="K6" s="105"/>
      <c r="L6" s="107"/>
      <c r="M6" s="108"/>
      <c r="N6" s="104"/>
      <c r="O6" s="105"/>
      <c r="P6" s="106"/>
      <c r="Q6" s="105"/>
      <c r="R6" s="107"/>
      <c r="S6" s="108"/>
    </row>
    <row r="7" spans="1:161" x14ac:dyDescent="0.3">
      <c r="A7" s="103" t="s">
        <v>98</v>
      </c>
      <c r="B7" s="67" t="s">
        <v>118</v>
      </c>
      <c r="C7" s="68" t="s">
        <v>118</v>
      </c>
      <c r="D7" s="69" t="s">
        <v>118</v>
      </c>
      <c r="E7" s="68" t="s">
        <v>118</v>
      </c>
      <c r="F7" s="220">
        <v>209.45</v>
      </c>
      <c r="G7" s="109">
        <v>0</v>
      </c>
      <c r="H7" s="67" t="s">
        <v>118</v>
      </c>
      <c r="I7" s="68" t="s">
        <v>118</v>
      </c>
      <c r="J7" s="69" t="s">
        <v>118</v>
      </c>
      <c r="K7" s="68" t="s">
        <v>118</v>
      </c>
      <c r="L7" s="220">
        <v>80.87</v>
      </c>
      <c r="M7" s="109">
        <v>0</v>
      </c>
      <c r="N7" s="67" t="s">
        <v>118</v>
      </c>
      <c r="O7" s="68" t="s">
        <v>118</v>
      </c>
      <c r="P7" s="69" t="s">
        <v>118</v>
      </c>
      <c r="Q7" s="68" t="s">
        <v>118</v>
      </c>
      <c r="R7" s="22">
        <v>270.58</v>
      </c>
      <c r="S7" s="108">
        <v>0</v>
      </c>
    </row>
    <row r="8" spans="1:161" x14ac:dyDescent="0.3">
      <c r="A8" s="103" t="s">
        <v>99</v>
      </c>
      <c r="B8" s="67" t="s">
        <v>118</v>
      </c>
      <c r="C8" s="68" t="s">
        <v>118</v>
      </c>
      <c r="D8" s="69" t="s">
        <v>118</v>
      </c>
      <c r="E8" s="68" t="s">
        <v>118</v>
      </c>
      <c r="F8" s="220">
        <v>176.85</v>
      </c>
      <c r="G8" s="109">
        <v>0</v>
      </c>
      <c r="H8" s="67" t="s">
        <v>118</v>
      </c>
      <c r="I8" s="68" t="s">
        <v>118</v>
      </c>
      <c r="J8" s="69" t="s">
        <v>118</v>
      </c>
      <c r="K8" s="68" t="s">
        <v>118</v>
      </c>
      <c r="L8" s="220">
        <v>73.59</v>
      </c>
      <c r="M8" s="109">
        <v>0</v>
      </c>
      <c r="N8" s="67" t="s">
        <v>118</v>
      </c>
      <c r="O8" s="68" t="s">
        <v>118</v>
      </c>
      <c r="P8" s="69" t="s">
        <v>118</v>
      </c>
      <c r="Q8" s="68" t="s">
        <v>118</v>
      </c>
      <c r="R8" s="22">
        <v>218.77</v>
      </c>
      <c r="S8" s="108">
        <v>0</v>
      </c>
    </row>
    <row r="9" spans="1:161" x14ac:dyDescent="0.3">
      <c r="A9" s="103" t="s">
        <v>100</v>
      </c>
      <c r="B9" s="67" t="s">
        <v>118</v>
      </c>
      <c r="C9" s="68" t="s">
        <v>118</v>
      </c>
      <c r="D9" s="69" t="s">
        <v>118</v>
      </c>
      <c r="E9" s="68" t="s">
        <v>118</v>
      </c>
      <c r="F9" s="220">
        <v>209.82</v>
      </c>
      <c r="G9" s="109">
        <v>0</v>
      </c>
      <c r="H9" s="67" t="s">
        <v>118</v>
      </c>
      <c r="I9" s="68" t="s">
        <v>118</v>
      </c>
      <c r="J9" s="69" t="s">
        <v>118</v>
      </c>
      <c r="K9" s="68" t="s">
        <v>118</v>
      </c>
      <c r="L9" s="220" t="s">
        <v>126</v>
      </c>
      <c r="M9" s="109">
        <v>0</v>
      </c>
      <c r="N9" s="67" t="s">
        <v>118</v>
      </c>
      <c r="O9" s="68" t="s">
        <v>118</v>
      </c>
      <c r="P9" s="69" t="s">
        <v>118</v>
      </c>
      <c r="Q9" s="68" t="s">
        <v>118</v>
      </c>
      <c r="R9" s="22">
        <v>241.64</v>
      </c>
      <c r="S9" s="108">
        <v>0</v>
      </c>
    </row>
    <row r="10" spans="1:161" x14ac:dyDescent="0.3">
      <c r="A10" s="103" t="s">
        <v>103</v>
      </c>
      <c r="B10" s="67" t="s">
        <v>118</v>
      </c>
      <c r="C10" s="68" t="s">
        <v>118</v>
      </c>
      <c r="D10" s="69" t="s">
        <v>118</v>
      </c>
      <c r="E10" s="68" t="s">
        <v>118</v>
      </c>
      <c r="F10" s="69" t="s">
        <v>118</v>
      </c>
      <c r="G10" s="109">
        <v>0</v>
      </c>
      <c r="H10" s="67" t="s">
        <v>118</v>
      </c>
      <c r="I10" s="68" t="s">
        <v>118</v>
      </c>
      <c r="J10" s="69" t="s">
        <v>118</v>
      </c>
      <c r="K10" s="68" t="s">
        <v>118</v>
      </c>
      <c r="L10" s="69" t="s">
        <v>118</v>
      </c>
      <c r="M10" s="109">
        <v>0</v>
      </c>
      <c r="N10" s="67" t="s">
        <v>118</v>
      </c>
      <c r="O10" s="68" t="s">
        <v>118</v>
      </c>
      <c r="P10" s="69" t="s">
        <v>118</v>
      </c>
      <c r="Q10" s="68" t="s">
        <v>118</v>
      </c>
      <c r="R10" s="22">
        <v>312.99</v>
      </c>
      <c r="S10" s="108">
        <v>0</v>
      </c>
    </row>
    <row r="11" spans="1:161" x14ac:dyDescent="0.3">
      <c r="A11" s="103" t="s">
        <v>104</v>
      </c>
      <c r="B11" s="67" t="s">
        <v>118</v>
      </c>
      <c r="C11" s="68" t="s">
        <v>118</v>
      </c>
      <c r="D11" s="69" t="s">
        <v>118</v>
      </c>
      <c r="E11" s="68" t="s">
        <v>118</v>
      </c>
      <c r="F11" s="69" t="s">
        <v>118</v>
      </c>
      <c r="G11" s="109">
        <v>0</v>
      </c>
      <c r="H11" s="67" t="s">
        <v>118</v>
      </c>
      <c r="I11" s="68" t="s">
        <v>118</v>
      </c>
      <c r="J11" s="69" t="s">
        <v>118</v>
      </c>
      <c r="K11" s="68" t="s">
        <v>118</v>
      </c>
      <c r="L11" s="69" t="s">
        <v>118</v>
      </c>
      <c r="M11" s="109">
        <v>0</v>
      </c>
      <c r="N11" s="67" t="s">
        <v>118</v>
      </c>
      <c r="O11" s="68" t="s">
        <v>118</v>
      </c>
      <c r="P11" s="69" t="s">
        <v>118</v>
      </c>
      <c r="Q11" s="68" t="s">
        <v>118</v>
      </c>
      <c r="R11" s="22">
        <v>228.27</v>
      </c>
      <c r="S11" s="108">
        <v>0</v>
      </c>
    </row>
    <row r="12" spans="1:161" x14ac:dyDescent="0.3">
      <c r="A12" s="103" t="s">
        <v>105</v>
      </c>
      <c r="B12" s="67" t="s">
        <v>118</v>
      </c>
      <c r="C12" s="68" t="s">
        <v>118</v>
      </c>
      <c r="D12" s="69" t="s">
        <v>118</v>
      </c>
      <c r="E12" s="68" t="s">
        <v>118</v>
      </c>
      <c r="F12" s="69" t="s">
        <v>118</v>
      </c>
      <c r="G12" s="109">
        <v>0</v>
      </c>
      <c r="H12" s="67" t="s">
        <v>118</v>
      </c>
      <c r="I12" s="68" t="s">
        <v>118</v>
      </c>
      <c r="J12" s="69" t="s">
        <v>118</v>
      </c>
      <c r="K12" s="68" t="s">
        <v>118</v>
      </c>
      <c r="L12" s="69" t="s">
        <v>118</v>
      </c>
      <c r="M12" s="109">
        <v>0</v>
      </c>
      <c r="N12" s="67" t="s">
        <v>118</v>
      </c>
      <c r="O12" s="68" t="s">
        <v>118</v>
      </c>
      <c r="P12" s="69" t="s">
        <v>118</v>
      </c>
      <c r="Q12" s="68" t="s">
        <v>118</v>
      </c>
      <c r="R12" s="22">
        <v>314.04000000000002</v>
      </c>
      <c r="S12" s="108">
        <v>0</v>
      </c>
    </row>
    <row r="13" spans="1:161" x14ac:dyDescent="0.3">
      <c r="A13" s="103" t="s">
        <v>107</v>
      </c>
      <c r="B13" s="67" t="s">
        <v>118</v>
      </c>
      <c r="C13" s="68" t="s">
        <v>118</v>
      </c>
      <c r="D13" s="69" t="s">
        <v>118</v>
      </c>
      <c r="E13" s="68" t="s">
        <v>118</v>
      </c>
      <c r="F13" s="69" t="s">
        <v>118</v>
      </c>
      <c r="G13" s="109">
        <v>0</v>
      </c>
      <c r="H13" s="67" t="s">
        <v>118</v>
      </c>
      <c r="I13" s="68" t="s">
        <v>118</v>
      </c>
      <c r="J13" s="69" t="s">
        <v>118</v>
      </c>
      <c r="K13" s="68" t="s">
        <v>118</v>
      </c>
      <c r="L13" s="69" t="s">
        <v>118</v>
      </c>
      <c r="M13" s="109">
        <v>0</v>
      </c>
      <c r="N13" s="67" t="s">
        <v>118</v>
      </c>
      <c r="O13" s="68" t="s">
        <v>118</v>
      </c>
      <c r="P13" s="69" t="s">
        <v>118</v>
      </c>
      <c r="Q13" s="68" t="s">
        <v>118</v>
      </c>
      <c r="R13" s="22">
        <v>276.62</v>
      </c>
      <c r="S13" s="108">
        <v>0</v>
      </c>
    </row>
    <row r="14" spans="1:161" x14ac:dyDescent="0.3">
      <c r="A14" s="103" t="s">
        <v>108</v>
      </c>
      <c r="B14" s="67" t="s">
        <v>118</v>
      </c>
      <c r="C14" s="68" t="s">
        <v>118</v>
      </c>
      <c r="D14" s="69" t="s">
        <v>118</v>
      </c>
      <c r="E14" s="68" t="s">
        <v>118</v>
      </c>
      <c r="F14" s="69" t="s">
        <v>118</v>
      </c>
      <c r="G14" s="109">
        <v>0</v>
      </c>
      <c r="H14" s="67" t="s">
        <v>118</v>
      </c>
      <c r="I14" s="68" t="s">
        <v>118</v>
      </c>
      <c r="J14" s="69" t="s">
        <v>118</v>
      </c>
      <c r="K14" s="68" t="s">
        <v>118</v>
      </c>
      <c r="L14" s="69" t="s">
        <v>118</v>
      </c>
      <c r="M14" s="109">
        <v>0</v>
      </c>
      <c r="N14" s="67" t="s">
        <v>118</v>
      </c>
      <c r="O14" s="68" t="s">
        <v>118</v>
      </c>
      <c r="P14" s="69" t="s">
        <v>118</v>
      </c>
      <c r="Q14" s="68" t="s">
        <v>118</v>
      </c>
      <c r="R14" s="22">
        <v>215.81</v>
      </c>
      <c r="S14" s="108">
        <v>0</v>
      </c>
    </row>
    <row r="15" spans="1:161" x14ac:dyDescent="0.3">
      <c r="A15" s="103" t="s">
        <v>109</v>
      </c>
      <c r="B15" s="67" t="s">
        <v>118</v>
      </c>
      <c r="C15" s="68" t="s">
        <v>118</v>
      </c>
      <c r="D15" s="69" t="s">
        <v>118</v>
      </c>
      <c r="E15" s="68" t="s">
        <v>118</v>
      </c>
      <c r="F15" s="69" t="s">
        <v>118</v>
      </c>
      <c r="G15" s="109">
        <v>0</v>
      </c>
      <c r="H15" s="67" t="s">
        <v>118</v>
      </c>
      <c r="I15" s="68" t="s">
        <v>118</v>
      </c>
      <c r="J15" s="69" t="s">
        <v>118</v>
      </c>
      <c r="K15" s="68" t="s">
        <v>118</v>
      </c>
      <c r="L15" s="69" t="s">
        <v>118</v>
      </c>
      <c r="M15" s="109">
        <v>0</v>
      </c>
      <c r="N15" s="67" t="s">
        <v>118</v>
      </c>
      <c r="O15" s="68" t="s">
        <v>118</v>
      </c>
      <c r="P15" s="69" t="s">
        <v>118</v>
      </c>
      <c r="Q15" s="68" t="s">
        <v>118</v>
      </c>
      <c r="R15" s="22">
        <v>297.08</v>
      </c>
      <c r="S15" s="108">
        <v>0</v>
      </c>
    </row>
    <row r="16" spans="1:161" x14ac:dyDescent="0.3">
      <c r="A16" s="103"/>
      <c r="B16" s="67"/>
      <c r="C16" s="68"/>
      <c r="D16" s="69"/>
      <c r="E16" s="68"/>
      <c r="F16" s="109"/>
      <c r="G16" s="60"/>
      <c r="H16" s="104"/>
      <c r="I16" s="105"/>
      <c r="J16" s="106"/>
      <c r="K16" s="105"/>
      <c r="L16" s="109"/>
      <c r="M16" s="60"/>
      <c r="N16" s="104"/>
      <c r="O16" s="105"/>
      <c r="P16" s="106"/>
      <c r="Q16" s="105"/>
      <c r="R16" s="109"/>
      <c r="S16" s="108"/>
    </row>
    <row r="17" spans="1:161" x14ac:dyDescent="0.3">
      <c r="A17" s="103" t="s">
        <v>16</v>
      </c>
      <c r="B17" s="104"/>
      <c r="C17" s="105"/>
      <c r="D17" s="106"/>
      <c r="E17" s="105"/>
      <c r="F17" s="107"/>
      <c r="G17" s="108"/>
      <c r="H17" s="104"/>
      <c r="I17" s="105"/>
      <c r="J17" s="106"/>
      <c r="K17" s="105"/>
      <c r="L17" s="107"/>
      <c r="M17" s="108"/>
      <c r="N17" s="104"/>
      <c r="O17" s="105"/>
      <c r="P17" s="106"/>
      <c r="Q17" s="105"/>
      <c r="R17" s="107"/>
      <c r="S17" s="108"/>
    </row>
    <row r="18" spans="1:161" ht="28.8" x14ac:dyDescent="0.3">
      <c r="A18" s="110" t="s">
        <v>134</v>
      </c>
      <c r="B18" s="67" t="s">
        <v>118</v>
      </c>
      <c r="C18" s="68" t="s">
        <v>118</v>
      </c>
      <c r="D18" s="69" t="s">
        <v>118</v>
      </c>
      <c r="E18" s="68" t="s">
        <v>118</v>
      </c>
      <c r="F18" s="22">
        <f>SUM(F7:F17)</f>
        <v>596.11999999999989</v>
      </c>
      <c r="G18" s="22">
        <f>SUM(G7:G17)</f>
        <v>0</v>
      </c>
      <c r="H18" s="67" t="s">
        <v>118</v>
      </c>
      <c r="I18" s="68" t="s">
        <v>118</v>
      </c>
      <c r="J18" s="69" t="s">
        <v>118</v>
      </c>
      <c r="K18" s="68" t="s">
        <v>118</v>
      </c>
      <c r="L18" s="71" t="s">
        <v>126</v>
      </c>
      <c r="M18" s="60">
        <f>SUM(M7:M17)</f>
        <v>0</v>
      </c>
      <c r="N18" s="67" t="s">
        <v>118</v>
      </c>
      <c r="O18" s="68" t="s">
        <v>118</v>
      </c>
      <c r="P18" s="69" t="s">
        <v>118</v>
      </c>
      <c r="Q18" s="68" t="s">
        <v>118</v>
      </c>
      <c r="R18" s="22">
        <f>SUM(R7:R17)</f>
        <v>2375.7999999999997</v>
      </c>
      <c r="S18" s="23">
        <f>SUM(S7:S17)</f>
        <v>0</v>
      </c>
    </row>
    <row r="19" spans="1:161" s="111" customFormat="1" x14ac:dyDescent="0.3">
      <c r="A19" s="98" t="s">
        <v>17</v>
      </c>
      <c r="B19" s="98"/>
      <c r="C19" s="99"/>
      <c r="D19" s="99"/>
      <c r="E19" s="99"/>
      <c r="F19" s="99"/>
      <c r="G19" s="100"/>
      <c r="H19" s="98"/>
      <c r="I19" s="99"/>
      <c r="J19" s="99"/>
      <c r="K19" s="99"/>
      <c r="L19" s="99"/>
      <c r="M19" s="100"/>
      <c r="N19" s="98"/>
      <c r="O19" s="99"/>
      <c r="P19" s="99"/>
      <c r="Q19" s="99"/>
      <c r="R19" s="99"/>
      <c r="S19" s="100"/>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1"/>
      <c r="BA19" s="101"/>
      <c r="BB19" s="101"/>
      <c r="BC19" s="101"/>
      <c r="BD19" s="101"/>
      <c r="BE19" s="101"/>
      <c r="BF19" s="101"/>
      <c r="BG19" s="101"/>
      <c r="BH19" s="101"/>
      <c r="BI19" s="101"/>
      <c r="BJ19" s="101"/>
      <c r="BK19" s="101"/>
      <c r="BL19" s="101"/>
      <c r="BM19" s="101"/>
      <c r="BN19" s="101"/>
      <c r="BO19" s="101"/>
      <c r="BP19" s="101"/>
      <c r="BQ19" s="101"/>
      <c r="BR19" s="101"/>
      <c r="BS19" s="101"/>
      <c r="BT19" s="101"/>
      <c r="BU19" s="101"/>
      <c r="BV19" s="101"/>
      <c r="BW19" s="101"/>
      <c r="BX19" s="101"/>
      <c r="BY19" s="101"/>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row>
    <row r="20" spans="1:161" x14ac:dyDescent="0.3">
      <c r="A20" s="103" t="s">
        <v>18</v>
      </c>
      <c r="B20" s="112" t="s">
        <v>118</v>
      </c>
      <c r="C20" s="68" t="s">
        <v>118</v>
      </c>
      <c r="D20" s="69" t="s">
        <v>118</v>
      </c>
      <c r="E20" s="68" t="s">
        <v>118</v>
      </c>
      <c r="F20" s="113" t="s">
        <v>118</v>
      </c>
      <c r="G20" s="62" t="s">
        <v>118</v>
      </c>
      <c r="H20" s="112" t="s">
        <v>118</v>
      </c>
      <c r="I20" s="68" t="s">
        <v>118</v>
      </c>
      <c r="J20" s="69" t="s">
        <v>118</v>
      </c>
      <c r="K20" s="68" t="s">
        <v>118</v>
      </c>
      <c r="L20" s="113" t="s">
        <v>118</v>
      </c>
      <c r="M20" s="62" t="s">
        <v>118</v>
      </c>
      <c r="N20" s="112" t="s">
        <v>118</v>
      </c>
      <c r="O20" s="68" t="s">
        <v>118</v>
      </c>
      <c r="P20" s="69" t="s">
        <v>118</v>
      </c>
      <c r="Q20" s="68" t="s">
        <v>118</v>
      </c>
      <c r="R20" s="113" t="s">
        <v>118</v>
      </c>
      <c r="S20" s="62" t="s">
        <v>118</v>
      </c>
    </row>
    <row r="21" spans="1:161" x14ac:dyDescent="0.3">
      <c r="A21" s="103" t="s">
        <v>19</v>
      </c>
      <c r="B21" s="112" t="s">
        <v>118</v>
      </c>
      <c r="C21" s="68" t="s">
        <v>118</v>
      </c>
      <c r="D21" s="69" t="s">
        <v>118</v>
      </c>
      <c r="E21" s="68" t="s">
        <v>118</v>
      </c>
      <c r="F21" s="113" t="s">
        <v>118</v>
      </c>
      <c r="G21" s="62" t="s">
        <v>118</v>
      </c>
      <c r="H21" s="112" t="s">
        <v>118</v>
      </c>
      <c r="I21" s="68" t="s">
        <v>118</v>
      </c>
      <c r="J21" s="69" t="s">
        <v>118</v>
      </c>
      <c r="K21" s="68" t="s">
        <v>118</v>
      </c>
      <c r="L21" s="113" t="s">
        <v>118</v>
      </c>
      <c r="M21" s="62" t="s">
        <v>118</v>
      </c>
      <c r="N21" s="112" t="s">
        <v>118</v>
      </c>
      <c r="O21" s="68" t="s">
        <v>118</v>
      </c>
      <c r="P21" s="69" t="s">
        <v>118</v>
      </c>
      <c r="Q21" s="68" t="s">
        <v>118</v>
      </c>
      <c r="R21" s="113" t="s">
        <v>118</v>
      </c>
      <c r="S21" s="62" t="s">
        <v>118</v>
      </c>
    </row>
    <row r="22" spans="1:161" x14ac:dyDescent="0.3">
      <c r="A22" s="103" t="s">
        <v>20</v>
      </c>
      <c r="B22" s="112" t="s">
        <v>118</v>
      </c>
      <c r="C22" s="68" t="s">
        <v>118</v>
      </c>
      <c r="D22" s="69" t="s">
        <v>118</v>
      </c>
      <c r="E22" s="68" t="s">
        <v>118</v>
      </c>
      <c r="F22" s="113" t="s">
        <v>118</v>
      </c>
      <c r="G22" s="62" t="s">
        <v>118</v>
      </c>
      <c r="H22" s="112" t="s">
        <v>118</v>
      </c>
      <c r="I22" s="68" t="s">
        <v>118</v>
      </c>
      <c r="J22" s="69" t="s">
        <v>118</v>
      </c>
      <c r="K22" s="68" t="s">
        <v>118</v>
      </c>
      <c r="L22" s="113" t="s">
        <v>118</v>
      </c>
      <c r="M22" s="62" t="s">
        <v>118</v>
      </c>
      <c r="N22" s="112" t="s">
        <v>118</v>
      </c>
      <c r="O22" s="68" t="s">
        <v>118</v>
      </c>
      <c r="P22" s="69" t="s">
        <v>118</v>
      </c>
      <c r="Q22" s="68" t="s">
        <v>118</v>
      </c>
      <c r="R22" s="113" t="s">
        <v>118</v>
      </c>
      <c r="S22" s="62" t="s">
        <v>118</v>
      </c>
    </row>
    <row r="23" spans="1:161" x14ac:dyDescent="0.3">
      <c r="A23" s="103" t="s">
        <v>21</v>
      </c>
      <c r="B23" s="112"/>
      <c r="C23" s="68"/>
      <c r="D23" s="69"/>
      <c r="E23" s="68"/>
      <c r="F23" s="113"/>
      <c r="G23" s="62"/>
      <c r="H23" s="112"/>
      <c r="I23" s="68"/>
      <c r="J23" s="69"/>
      <c r="K23" s="68"/>
      <c r="L23" s="113"/>
      <c r="M23" s="62"/>
      <c r="N23" s="112"/>
      <c r="O23" s="68"/>
      <c r="P23" s="69"/>
      <c r="Q23" s="68"/>
      <c r="R23" s="113"/>
      <c r="S23" s="62"/>
    </row>
    <row r="24" spans="1:161" ht="29.4" thickBot="1" x14ac:dyDescent="0.35">
      <c r="A24" s="124" t="s">
        <v>134</v>
      </c>
      <c r="B24" s="45" t="s">
        <v>118</v>
      </c>
      <c r="C24" s="46" t="s">
        <v>118</v>
      </c>
      <c r="D24" s="47" t="s">
        <v>118</v>
      </c>
      <c r="E24" s="46" t="s">
        <v>118</v>
      </c>
      <c r="F24" s="48" t="s">
        <v>118</v>
      </c>
      <c r="G24" s="49" t="s">
        <v>118</v>
      </c>
      <c r="H24" s="45" t="s">
        <v>118</v>
      </c>
      <c r="I24" s="46" t="s">
        <v>118</v>
      </c>
      <c r="J24" s="47" t="s">
        <v>118</v>
      </c>
      <c r="K24" s="46" t="s">
        <v>118</v>
      </c>
      <c r="L24" s="48" t="s">
        <v>118</v>
      </c>
      <c r="M24" s="49" t="s">
        <v>118</v>
      </c>
      <c r="N24" s="45" t="s">
        <v>118</v>
      </c>
      <c r="O24" s="46" t="s">
        <v>118</v>
      </c>
      <c r="P24" s="47" t="s">
        <v>118</v>
      </c>
      <c r="Q24" s="46" t="s">
        <v>118</v>
      </c>
      <c r="R24" s="48" t="s">
        <v>118</v>
      </c>
      <c r="S24" s="49" t="s">
        <v>118</v>
      </c>
    </row>
    <row r="25" spans="1:161" x14ac:dyDescent="0.3">
      <c r="A25" s="281" t="s">
        <v>59</v>
      </c>
      <c r="B25" s="282"/>
      <c r="C25" s="282"/>
      <c r="D25" s="282"/>
      <c r="E25" s="282"/>
      <c r="F25" s="282"/>
      <c r="G25" s="282"/>
      <c r="H25" s="282"/>
      <c r="I25" s="282"/>
      <c r="J25" s="282"/>
      <c r="K25" s="282"/>
      <c r="L25" s="282"/>
      <c r="M25" s="302"/>
      <c r="N25" s="281"/>
      <c r="O25" s="282"/>
      <c r="P25" s="282"/>
      <c r="Q25" s="282"/>
      <c r="R25" s="282"/>
      <c r="S25" s="283"/>
    </row>
    <row r="26" spans="1:161" ht="18.75" customHeight="1" x14ac:dyDescent="0.3">
      <c r="A26" s="115" t="s">
        <v>65</v>
      </c>
      <c r="B26" s="45" t="s">
        <v>118</v>
      </c>
      <c r="C26" s="46" t="s">
        <v>118</v>
      </c>
      <c r="D26" s="47" t="s">
        <v>118</v>
      </c>
      <c r="E26" s="46" t="s">
        <v>118</v>
      </c>
      <c r="F26" s="48" t="s">
        <v>118</v>
      </c>
      <c r="G26" s="49" t="s">
        <v>118</v>
      </c>
      <c r="H26" s="45" t="s">
        <v>118</v>
      </c>
      <c r="I26" s="46" t="s">
        <v>118</v>
      </c>
      <c r="J26" s="47" t="s">
        <v>118</v>
      </c>
      <c r="K26" s="46" t="s">
        <v>118</v>
      </c>
      <c r="L26" s="48" t="s">
        <v>118</v>
      </c>
      <c r="M26" s="116" t="s">
        <v>118</v>
      </c>
      <c r="N26" s="45" t="s">
        <v>118</v>
      </c>
      <c r="O26" s="46" t="s">
        <v>118</v>
      </c>
      <c r="P26" s="47" t="s">
        <v>118</v>
      </c>
      <c r="Q26" s="46" t="s">
        <v>118</v>
      </c>
      <c r="R26" s="48" t="s">
        <v>118</v>
      </c>
      <c r="S26" s="116" t="s">
        <v>118</v>
      </c>
    </row>
    <row r="27" spans="1:161" ht="18.75" customHeight="1" thickBot="1" x14ac:dyDescent="0.35">
      <c r="A27" s="117"/>
      <c r="B27" s="118"/>
      <c r="C27" s="119"/>
      <c r="D27" s="120"/>
      <c r="E27" s="119"/>
      <c r="F27" s="121"/>
      <c r="G27" s="122"/>
      <c r="H27" s="118"/>
      <c r="I27" s="119"/>
      <c r="J27" s="120"/>
      <c r="K27" s="119"/>
      <c r="L27" s="121"/>
      <c r="M27" s="123"/>
      <c r="N27" s="118"/>
      <c r="O27" s="119"/>
      <c r="P27" s="120"/>
      <c r="Q27" s="119"/>
      <c r="R27" s="121"/>
      <c r="S27" s="123"/>
    </row>
    <row r="28" spans="1:161" x14ac:dyDescent="0.3">
      <c r="A28" s="303" t="s">
        <v>22</v>
      </c>
      <c r="B28" s="304"/>
      <c r="C28" s="304"/>
      <c r="D28" s="304"/>
      <c r="E28" s="304"/>
      <c r="F28" s="304"/>
      <c r="G28" s="304"/>
      <c r="H28" s="304"/>
      <c r="I28" s="304"/>
      <c r="J28" s="304"/>
      <c r="K28" s="304"/>
      <c r="L28" s="304"/>
      <c r="M28" s="305"/>
      <c r="N28" s="98"/>
      <c r="O28" s="99"/>
      <c r="P28" s="99"/>
      <c r="Q28" s="99"/>
      <c r="R28" s="99"/>
      <c r="S28" s="100"/>
    </row>
    <row r="29" spans="1:161" ht="28.8" x14ac:dyDescent="0.3">
      <c r="A29" s="124" t="s">
        <v>23</v>
      </c>
      <c r="B29" s="35" t="s">
        <v>118</v>
      </c>
      <c r="C29" s="36" t="s">
        <v>118</v>
      </c>
      <c r="D29" s="37" t="s">
        <v>118</v>
      </c>
      <c r="E29" s="36" t="s">
        <v>118</v>
      </c>
      <c r="F29" s="38" t="s">
        <v>118</v>
      </c>
      <c r="G29" s="39" t="s">
        <v>118</v>
      </c>
      <c r="H29" s="35" t="s">
        <v>118</v>
      </c>
      <c r="I29" s="36" t="s">
        <v>118</v>
      </c>
      <c r="J29" s="37" t="s">
        <v>118</v>
      </c>
      <c r="K29" s="36" t="s">
        <v>118</v>
      </c>
      <c r="L29" s="38" t="s">
        <v>118</v>
      </c>
      <c r="M29" s="39" t="s">
        <v>118</v>
      </c>
      <c r="N29" s="35" t="s">
        <v>118</v>
      </c>
      <c r="O29" s="36" t="s">
        <v>118</v>
      </c>
      <c r="P29" s="37" t="s">
        <v>118</v>
      </c>
      <c r="Q29" s="36" t="s">
        <v>118</v>
      </c>
      <c r="R29" s="38" t="s">
        <v>118</v>
      </c>
      <c r="S29" s="39" t="s">
        <v>118</v>
      </c>
    </row>
    <row r="30" spans="1:161" ht="28.8" x14ac:dyDescent="0.3">
      <c r="A30" s="124" t="s">
        <v>24</v>
      </c>
      <c r="B30" s="40" t="s">
        <v>118</v>
      </c>
      <c r="C30" s="41" t="s">
        <v>118</v>
      </c>
      <c r="D30" s="42" t="s">
        <v>118</v>
      </c>
      <c r="E30" s="41" t="s">
        <v>118</v>
      </c>
      <c r="F30" s="43" t="s">
        <v>118</v>
      </c>
      <c r="G30" s="44" t="s">
        <v>118</v>
      </c>
      <c r="H30" s="40" t="s">
        <v>118</v>
      </c>
      <c r="I30" s="41" t="s">
        <v>118</v>
      </c>
      <c r="J30" s="42" t="s">
        <v>118</v>
      </c>
      <c r="K30" s="41" t="s">
        <v>118</v>
      </c>
      <c r="L30" s="43" t="s">
        <v>118</v>
      </c>
      <c r="M30" s="44" t="s">
        <v>118</v>
      </c>
      <c r="N30" s="40" t="s">
        <v>118</v>
      </c>
      <c r="O30" s="41" t="s">
        <v>118</v>
      </c>
      <c r="P30" s="42" t="s">
        <v>118</v>
      </c>
      <c r="Q30" s="41" t="s">
        <v>118</v>
      </c>
      <c r="R30" s="43" t="s">
        <v>118</v>
      </c>
      <c r="S30" s="44" t="s">
        <v>118</v>
      </c>
    </row>
    <row r="31" spans="1:161" x14ac:dyDescent="0.3">
      <c r="A31" s="126" t="s">
        <v>25</v>
      </c>
      <c r="B31" s="127"/>
      <c r="C31" s="128"/>
      <c r="D31" s="129"/>
      <c r="E31" s="130"/>
      <c r="F31" s="131"/>
      <c r="G31" s="132"/>
      <c r="H31" s="127"/>
      <c r="I31" s="128"/>
      <c r="J31" s="129"/>
      <c r="K31" s="130"/>
      <c r="L31" s="131"/>
      <c r="M31" s="132"/>
      <c r="N31" s="127"/>
      <c r="O31" s="128"/>
      <c r="P31" s="129"/>
      <c r="Q31" s="130"/>
      <c r="R31" s="131"/>
      <c r="S31" s="132"/>
    </row>
    <row r="32" spans="1:161" x14ac:dyDescent="0.3">
      <c r="A32" s="103" t="s">
        <v>101</v>
      </c>
      <c r="B32" s="67" t="s">
        <v>118</v>
      </c>
      <c r="C32" s="68" t="s">
        <v>118</v>
      </c>
      <c r="D32" s="69" t="s">
        <v>118</v>
      </c>
      <c r="E32" s="68" t="s">
        <v>118</v>
      </c>
      <c r="F32" s="22">
        <v>0</v>
      </c>
      <c r="G32" s="204" t="s">
        <v>126</v>
      </c>
      <c r="H32" s="67" t="s">
        <v>118</v>
      </c>
      <c r="I32" s="68" t="s">
        <v>118</v>
      </c>
      <c r="J32" s="69" t="s">
        <v>118</v>
      </c>
      <c r="K32" s="68" t="s">
        <v>118</v>
      </c>
      <c r="L32" s="69" t="s">
        <v>118</v>
      </c>
      <c r="M32" s="68" t="s">
        <v>118</v>
      </c>
      <c r="N32" s="67" t="s">
        <v>118</v>
      </c>
      <c r="O32" s="68" t="s">
        <v>118</v>
      </c>
      <c r="P32" s="69" t="s">
        <v>118</v>
      </c>
      <c r="Q32" s="68" t="s">
        <v>118</v>
      </c>
      <c r="R32" s="22">
        <v>0</v>
      </c>
      <c r="S32" s="221" t="s">
        <v>126</v>
      </c>
    </row>
    <row r="33" spans="1:19" x14ac:dyDescent="0.3">
      <c r="A33" s="103" t="s">
        <v>102</v>
      </c>
      <c r="B33" s="67" t="s">
        <v>118</v>
      </c>
      <c r="C33" s="68" t="s">
        <v>118</v>
      </c>
      <c r="D33" s="69" t="s">
        <v>118</v>
      </c>
      <c r="E33" s="68" t="s">
        <v>118</v>
      </c>
      <c r="F33" s="22">
        <v>0</v>
      </c>
      <c r="G33" s="204" t="s">
        <v>126</v>
      </c>
      <c r="H33" s="67" t="s">
        <v>118</v>
      </c>
      <c r="I33" s="68" t="s">
        <v>118</v>
      </c>
      <c r="J33" s="69" t="s">
        <v>118</v>
      </c>
      <c r="K33" s="68" t="s">
        <v>118</v>
      </c>
      <c r="L33" s="69" t="s">
        <v>118</v>
      </c>
      <c r="M33" s="68" t="s">
        <v>118</v>
      </c>
      <c r="N33" s="67" t="s">
        <v>118</v>
      </c>
      <c r="O33" s="68" t="s">
        <v>118</v>
      </c>
      <c r="P33" s="69" t="s">
        <v>118</v>
      </c>
      <c r="Q33" s="68" t="s">
        <v>118</v>
      </c>
      <c r="R33" s="22">
        <v>0</v>
      </c>
      <c r="S33" s="221" t="s">
        <v>126</v>
      </c>
    </row>
    <row r="34" spans="1:19" x14ac:dyDescent="0.3">
      <c r="A34" s="103" t="s">
        <v>106</v>
      </c>
      <c r="B34" s="67" t="s">
        <v>118</v>
      </c>
      <c r="C34" s="68" t="s">
        <v>118</v>
      </c>
      <c r="D34" s="69" t="s">
        <v>118</v>
      </c>
      <c r="E34" s="68" t="s">
        <v>118</v>
      </c>
      <c r="F34" s="22">
        <v>0</v>
      </c>
      <c r="G34" s="69" t="s">
        <v>118</v>
      </c>
      <c r="H34" s="67" t="s">
        <v>118</v>
      </c>
      <c r="I34" s="68" t="s">
        <v>118</v>
      </c>
      <c r="J34" s="69" t="s">
        <v>118</v>
      </c>
      <c r="K34" s="68" t="s">
        <v>118</v>
      </c>
      <c r="L34" s="69" t="s">
        <v>118</v>
      </c>
      <c r="M34" s="68" t="s">
        <v>118</v>
      </c>
      <c r="N34" s="67" t="s">
        <v>118</v>
      </c>
      <c r="O34" s="68" t="s">
        <v>118</v>
      </c>
      <c r="P34" s="69" t="s">
        <v>118</v>
      </c>
      <c r="Q34" s="68" t="s">
        <v>118</v>
      </c>
      <c r="R34" s="22">
        <v>0</v>
      </c>
      <c r="S34" s="221" t="s">
        <v>126</v>
      </c>
    </row>
    <row r="35" spans="1:19" x14ac:dyDescent="0.3">
      <c r="A35" s="103" t="s">
        <v>110</v>
      </c>
      <c r="B35" s="67" t="s">
        <v>118</v>
      </c>
      <c r="C35" s="68" t="s">
        <v>118</v>
      </c>
      <c r="D35" s="69" t="s">
        <v>118</v>
      </c>
      <c r="E35" s="68" t="s">
        <v>118</v>
      </c>
      <c r="F35" s="22">
        <v>0</v>
      </c>
      <c r="G35" s="69" t="s">
        <v>118</v>
      </c>
      <c r="H35" s="67" t="s">
        <v>118</v>
      </c>
      <c r="I35" s="68" t="s">
        <v>118</v>
      </c>
      <c r="J35" s="69" t="s">
        <v>118</v>
      </c>
      <c r="K35" s="68" t="s">
        <v>118</v>
      </c>
      <c r="L35" s="69" t="s">
        <v>118</v>
      </c>
      <c r="M35" s="68" t="s">
        <v>118</v>
      </c>
      <c r="N35" s="67" t="s">
        <v>118</v>
      </c>
      <c r="O35" s="68" t="s">
        <v>118</v>
      </c>
      <c r="P35" s="69" t="s">
        <v>118</v>
      </c>
      <c r="Q35" s="68" t="s">
        <v>118</v>
      </c>
      <c r="R35" s="22">
        <v>0</v>
      </c>
      <c r="S35" s="221" t="s">
        <v>126</v>
      </c>
    </row>
    <row r="36" spans="1:19" x14ac:dyDescent="0.3">
      <c r="A36" s="103" t="s">
        <v>111</v>
      </c>
      <c r="B36" s="67" t="s">
        <v>118</v>
      </c>
      <c r="C36" s="68" t="s">
        <v>118</v>
      </c>
      <c r="D36" s="69" t="s">
        <v>118</v>
      </c>
      <c r="E36" s="68" t="s">
        <v>118</v>
      </c>
      <c r="F36" s="22">
        <v>0</v>
      </c>
      <c r="G36" s="69" t="s">
        <v>118</v>
      </c>
      <c r="H36" s="67" t="s">
        <v>118</v>
      </c>
      <c r="I36" s="68" t="s">
        <v>118</v>
      </c>
      <c r="J36" s="69" t="s">
        <v>118</v>
      </c>
      <c r="K36" s="68" t="s">
        <v>118</v>
      </c>
      <c r="L36" s="69" t="s">
        <v>118</v>
      </c>
      <c r="M36" s="68" t="s">
        <v>118</v>
      </c>
      <c r="N36" s="67" t="s">
        <v>118</v>
      </c>
      <c r="O36" s="68" t="s">
        <v>118</v>
      </c>
      <c r="P36" s="69" t="s">
        <v>118</v>
      </c>
      <c r="Q36" s="68" t="s">
        <v>118</v>
      </c>
      <c r="R36" s="22">
        <v>0</v>
      </c>
      <c r="S36" s="221" t="s">
        <v>126</v>
      </c>
    </row>
    <row r="37" spans="1:19" ht="29.4" thickBot="1" x14ac:dyDescent="0.35">
      <c r="A37" s="135" t="s">
        <v>26</v>
      </c>
      <c r="B37" s="67" t="s">
        <v>118</v>
      </c>
      <c r="C37" s="68" t="s">
        <v>118</v>
      </c>
      <c r="D37" s="69" t="s">
        <v>118</v>
      </c>
      <c r="E37" s="68" t="s">
        <v>118</v>
      </c>
      <c r="F37" s="22">
        <f>SUM(F32:F36)</f>
        <v>0</v>
      </c>
      <c r="G37" s="204" t="s">
        <v>126</v>
      </c>
      <c r="H37" s="67" t="s">
        <v>118</v>
      </c>
      <c r="I37" s="68" t="s">
        <v>118</v>
      </c>
      <c r="J37" s="69" t="s">
        <v>118</v>
      </c>
      <c r="K37" s="68" t="s">
        <v>118</v>
      </c>
      <c r="L37" s="69" t="s">
        <v>118</v>
      </c>
      <c r="M37" s="68" t="s">
        <v>118</v>
      </c>
      <c r="N37" s="67" t="s">
        <v>118</v>
      </c>
      <c r="O37" s="68" t="s">
        <v>118</v>
      </c>
      <c r="P37" s="69" t="s">
        <v>118</v>
      </c>
      <c r="Q37" s="68" t="s">
        <v>118</v>
      </c>
      <c r="R37" s="61">
        <f>SUM(R32:R36)</f>
        <v>0</v>
      </c>
      <c r="S37" s="73" t="s">
        <v>126</v>
      </c>
    </row>
    <row r="39" spans="1:19" ht="15" thickBot="1" x14ac:dyDescent="0.35">
      <c r="A39" s="311" t="s">
        <v>84</v>
      </c>
      <c r="B39" s="312"/>
      <c r="C39" s="312"/>
      <c r="D39" s="312"/>
      <c r="E39" s="312"/>
      <c r="F39" s="312"/>
      <c r="G39" s="312"/>
      <c r="H39" s="312"/>
      <c r="I39" s="312"/>
      <c r="J39" s="312"/>
      <c r="K39" s="312"/>
      <c r="L39" s="312"/>
      <c r="M39" s="312"/>
      <c r="N39" s="208"/>
      <c r="O39" s="208"/>
      <c r="P39" s="208"/>
      <c r="Q39" s="208"/>
      <c r="R39" s="208"/>
      <c r="S39" s="208"/>
    </row>
    <row r="40" spans="1:19" x14ac:dyDescent="0.3">
      <c r="A40" s="85" t="s">
        <v>132</v>
      </c>
      <c r="B40" s="299" t="s">
        <v>97</v>
      </c>
      <c r="C40" s="300"/>
      <c r="D40" s="300"/>
      <c r="E40" s="300"/>
      <c r="F40" s="300"/>
      <c r="G40" s="301"/>
      <c r="H40" s="299" t="s">
        <v>112</v>
      </c>
      <c r="I40" s="300"/>
      <c r="J40" s="300"/>
      <c r="K40" s="300"/>
      <c r="L40" s="300"/>
      <c r="M40" s="301"/>
      <c r="N40" s="299" t="s">
        <v>113</v>
      </c>
      <c r="O40" s="300"/>
      <c r="P40" s="300"/>
      <c r="Q40" s="300"/>
      <c r="R40" s="300"/>
      <c r="S40" s="301"/>
    </row>
    <row r="41" spans="1:19" x14ac:dyDescent="0.3">
      <c r="A41" s="87"/>
      <c r="B41" s="292" t="s">
        <v>61</v>
      </c>
      <c r="C41" s="290"/>
      <c r="D41" s="290" t="s">
        <v>5</v>
      </c>
      <c r="E41" s="290"/>
      <c r="F41" s="290" t="s">
        <v>72</v>
      </c>
      <c r="G41" s="291"/>
      <c r="H41" s="292" t="s">
        <v>61</v>
      </c>
      <c r="I41" s="290"/>
      <c r="J41" s="290" t="s">
        <v>5</v>
      </c>
      <c r="K41" s="290"/>
      <c r="L41" s="290" t="s">
        <v>72</v>
      </c>
      <c r="M41" s="291"/>
      <c r="N41" s="292" t="s">
        <v>61</v>
      </c>
      <c r="O41" s="290"/>
      <c r="P41" s="290" t="s">
        <v>5</v>
      </c>
      <c r="Q41" s="290"/>
      <c r="R41" s="290" t="s">
        <v>72</v>
      </c>
      <c r="S41" s="291"/>
    </row>
    <row r="42" spans="1:19" x14ac:dyDescent="0.3">
      <c r="A42" s="89" t="s">
        <v>133</v>
      </c>
      <c r="B42" s="90" t="s">
        <v>12</v>
      </c>
      <c r="C42" s="91" t="s">
        <v>3</v>
      </c>
      <c r="D42" s="92" t="s">
        <v>12</v>
      </c>
      <c r="E42" s="93" t="s">
        <v>3</v>
      </c>
      <c r="F42" s="94" t="s">
        <v>12</v>
      </c>
      <c r="G42" s="95" t="s">
        <v>3</v>
      </c>
      <c r="H42" s="90" t="s">
        <v>12</v>
      </c>
      <c r="I42" s="96" t="s">
        <v>3</v>
      </c>
      <c r="J42" s="97" t="s">
        <v>12</v>
      </c>
      <c r="K42" s="93" t="s">
        <v>3</v>
      </c>
      <c r="L42" s="94" t="s">
        <v>12</v>
      </c>
      <c r="M42" s="95" t="s">
        <v>3</v>
      </c>
      <c r="N42" s="90" t="s">
        <v>12</v>
      </c>
      <c r="O42" s="96" t="s">
        <v>3</v>
      </c>
      <c r="P42" s="97" t="s">
        <v>12</v>
      </c>
      <c r="Q42" s="93" t="s">
        <v>3</v>
      </c>
      <c r="R42" s="94" t="s">
        <v>12</v>
      </c>
      <c r="S42" s="95" t="s">
        <v>3</v>
      </c>
    </row>
    <row r="43" spans="1:19" x14ac:dyDescent="0.3">
      <c r="A43" s="98" t="s">
        <v>13</v>
      </c>
      <c r="B43" s="98"/>
      <c r="C43" s="99"/>
      <c r="D43" s="99"/>
      <c r="E43" s="99"/>
      <c r="F43" s="99"/>
      <c r="G43" s="100"/>
      <c r="H43" s="98"/>
      <c r="I43" s="99"/>
      <c r="J43" s="99"/>
      <c r="K43" s="99"/>
      <c r="L43" s="99"/>
      <c r="M43" s="100"/>
      <c r="N43" s="98"/>
      <c r="O43" s="99"/>
      <c r="P43" s="99"/>
      <c r="Q43" s="99"/>
      <c r="R43" s="99"/>
      <c r="S43" s="100"/>
    </row>
    <row r="44" spans="1:19" x14ac:dyDescent="0.3">
      <c r="A44" s="103" t="s">
        <v>14</v>
      </c>
      <c r="B44" s="104"/>
      <c r="C44" s="105"/>
      <c r="D44" s="106"/>
      <c r="E44" s="105"/>
      <c r="F44" s="107"/>
      <c r="G44" s="108"/>
      <c r="H44" s="104"/>
      <c r="I44" s="105"/>
      <c r="J44" s="106"/>
      <c r="K44" s="105"/>
      <c r="L44" s="107"/>
      <c r="M44" s="108"/>
      <c r="N44" s="104"/>
      <c r="O44" s="105"/>
      <c r="P44" s="106"/>
      <c r="Q44" s="105"/>
      <c r="R44" s="107"/>
      <c r="S44" s="108"/>
    </row>
    <row r="45" spans="1:19" x14ac:dyDescent="0.3">
      <c r="A45" s="103" t="s">
        <v>99</v>
      </c>
      <c r="B45" s="142" t="s">
        <v>118</v>
      </c>
      <c r="C45" s="143" t="s">
        <v>118</v>
      </c>
      <c r="D45" s="144" t="s">
        <v>118</v>
      </c>
      <c r="E45" s="143" t="s">
        <v>118</v>
      </c>
      <c r="F45" s="107">
        <f>F8</f>
        <v>176.85</v>
      </c>
      <c r="G45" s="62" t="s">
        <v>118</v>
      </c>
      <c r="H45" s="142" t="s">
        <v>118</v>
      </c>
      <c r="I45" s="143" t="s">
        <v>118</v>
      </c>
      <c r="J45" s="144" t="s">
        <v>118</v>
      </c>
      <c r="K45" s="143" t="s">
        <v>118</v>
      </c>
      <c r="L45" s="107">
        <f>L8</f>
        <v>73.59</v>
      </c>
      <c r="M45" s="62" t="s">
        <v>118</v>
      </c>
      <c r="N45" s="142" t="s">
        <v>118</v>
      </c>
      <c r="O45" s="143" t="s">
        <v>118</v>
      </c>
      <c r="P45" s="144" t="s">
        <v>118</v>
      </c>
      <c r="Q45" s="143" t="s">
        <v>118</v>
      </c>
      <c r="R45" s="22">
        <f>R8</f>
        <v>218.77</v>
      </c>
      <c r="S45" s="62" t="s">
        <v>118</v>
      </c>
    </row>
    <row r="46" spans="1:19" x14ac:dyDescent="0.3">
      <c r="A46" s="103" t="s">
        <v>104</v>
      </c>
      <c r="B46" s="142" t="s">
        <v>118</v>
      </c>
      <c r="C46" s="143" t="s">
        <v>118</v>
      </c>
      <c r="D46" s="144" t="s">
        <v>118</v>
      </c>
      <c r="E46" s="143" t="s">
        <v>118</v>
      </c>
      <c r="F46" s="144" t="s">
        <v>118</v>
      </c>
      <c r="G46" s="62" t="s">
        <v>118</v>
      </c>
      <c r="H46" s="142" t="s">
        <v>118</v>
      </c>
      <c r="I46" s="143" t="s">
        <v>118</v>
      </c>
      <c r="J46" s="144" t="s">
        <v>118</v>
      </c>
      <c r="K46" s="143" t="s">
        <v>118</v>
      </c>
      <c r="L46" s="144" t="s">
        <v>118</v>
      </c>
      <c r="M46" s="62" t="s">
        <v>118</v>
      </c>
      <c r="N46" s="142" t="s">
        <v>118</v>
      </c>
      <c r="O46" s="143" t="s">
        <v>118</v>
      </c>
      <c r="P46" s="144" t="s">
        <v>118</v>
      </c>
      <c r="Q46" s="143" t="s">
        <v>118</v>
      </c>
      <c r="R46" s="22">
        <f>R11</f>
        <v>228.27</v>
      </c>
      <c r="S46" s="62" t="s">
        <v>118</v>
      </c>
    </row>
    <row r="47" spans="1:19" x14ac:dyDescent="0.3">
      <c r="A47" s="103" t="s">
        <v>108</v>
      </c>
      <c r="B47" s="142" t="s">
        <v>118</v>
      </c>
      <c r="C47" s="143" t="s">
        <v>118</v>
      </c>
      <c r="D47" s="144" t="s">
        <v>118</v>
      </c>
      <c r="E47" s="143" t="s">
        <v>118</v>
      </c>
      <c r="F47" s="144" t="s">
        <v>118</v>
      </c>
      <c r="G47" s="62" t="s">
        <v>118</v>
      </c>
      <c r="H47" s="142" t="s">
        <v>118</v>
      </c>
      <c r="I47" s="143" t="s">
        <v>118</v>
      </c>
      <c r="J47" s="144" t="s">
        <v>118</v>
      </c>
      <c r="K47" s="143" t="s">
        <v>118</v>
      </c>
      <c r="L47" s="144" t="s">
        <v>118</v>
      </c>
      <c r="M47" s="62" t="s">
        <v>118</v>
      </c>
      <c r="N47" s="142" t="s">
        <v>118</v>
      </c>
      <c r="O47" s="143" t="s">
        <v>118</v>
      </c>
      <c r="P47" s="144" t="s">
        <v>118</v>
      </c>
      <c r="Q47" s="143" t="s">
        <v>118</v>
      </c>
      <c r="R47" s="22">
        <f>R14</f>
        <v>215.81</v>
      </c>
      <c r="S47" s="62" t="s">
        <v>118</v>
      </c>
    </row>
    <row r="48" spans="1:19" ht="28.8" x14ac:dyDescent="0.3">
      <c r="A48" s="110" t="s">
        <v>134</v>
      </c>
      <c r="B48" s="142" t="s">
        <v>118</v>
      </c>
      <c r="C48" s="143" t="s">
        <v>118</v>
      </c>
      <c r="D48" s="144" t="s">
        <v>118</v>
      </c>
      <c r="E48" s="143" t="s">
        <v>118</v>
      </c>
      <c r="F48" s="107">
        <f>SUM(F45:F47)</f>
        <v>176.85</v>
      </c>
      <c r="G48" s="62" t="s">
        <v>118</v>
      </c>
      <c r="H48" s="142" t="s">
        <v>118</v>
      </c>
      <c r="I48" s="143" t="s">
        <v>118</v>
      </c>
      <c r="J48" s="144" t="s">
        <v>118</v>
      </c>
      <c r="K48" s="143" t="s">
        <v>118</v>
      </c>
      <c r="L48" s="107">
        <f>SUM(L45:L47)</f>
        <v>73.59</v>
      </c>
      <c r="M48" s="62" t="s">
        <v>118</v>
      </c>
      <c r="N48" s="142" t="s">
        <v>118</v>
      </c>
      <c r="O48" s="143" t="s">
        <v>118</v>
      </c>
      <c r="P48" s="144" t="s">
        <v>118</v>
      </c>
      <c r="Q48" s="143" t="s">
        <v>118</v>
      </c>
      <c r="R48" s="107">
        <f>SUM(R45:R47)</f>
        <v>662.85</v>
      </c>
      <c r="S48" s="62" t="s">
        <v>118</v>
      </c>
    </row>
    <row r="49" spans="1:19" x14ac:dyDescent="0.3">
      <c r="A49" s="98" t="s">
        <v>17</v>
      </c>
      <c r="B49" s="98"/>
      <c r="C49" s="99"/>
      <c r="D49" s="99"/>
      <c r="E49" s="99"/>
      <c r="F49" s="99"/>
      <c r="G49" s="100"/>
      <c r="H49" s="98"/>
      <c r="I49" s="99"/>
      <c r="J49" s="99"/>
      <c r="K49" s="99"/>
      <c r="L49" s="99"/>
      <c r="M49" s="100"/>
      <c r="N49" s="98"/>
      <c r="O49" s="99"/>
      <c r="P49" s="99"/>
      <c r="Q49" s="99"/>
      <c r="R49" s="99"/>
      <c r="S49" s="100"/>
    </row>
    <row r="50" spans="1:19" x14ac:dyDescent="0.3">
      <c r="A50" s="103" t="s">
        <v>18</v>
      </c>
      <c r="B50" s="210"/>
      <c r="C50" s="105"/>
      <c r="D50" s="106"/>
      <c r="E50" s="105"/>
      <c r="F50" s="107"/>
      <c r="G50" s="108"/>
      <c r="H50" s="210"/>
      <c r="I50" s="105"/>
      <c r="J50" s="106"/>
      <c r="K50" s="105"/>
      <c r="L50" s="107"/>
      <c r="M50" s="108"/>
      <c r="N50" s="210"/>
      <c r="O50" s="105"/>
      <c r="P50" s="106"/>
      <c r="Q50" s="105"/>
      <c r="R50" s="107"/>
      <c r="S50" s="108"/>
    </row>
    <row r="51" spans="1:19" x14ac:dyDescent="0.3">
      <c r="A51" s="103" t="s">
        <v>19</v>
      </c>
      <c r="B51" s="153" t="s">
        <v>118</v>
      </c>
      <c r="C51" s="143" t="s">
        <v>118</v>
      </c>
      <c r="D51" s="144" t="s">
        <v>118</v>
      </c>
      <c r="E51" s="143" t="s">
        <v>118</v>
      </c>
      <c r="F51" s="133" t="s">
        <v>118</v>
      </c>
      <c r="G51" s="134" t="s">
        <v>118</v>
      </c>
      <c r="H51" s="153" t="s">
        <v>118</v>
      </c>
      <c r="I51" s="143" t="s">
        <v>118</v>
      </c>
      <c r="J51" s="144" t="s">
        <v>118</v>
      </c>
      <c r="K51" s="143" t="s">
        <v>118</v>
      </c>
      <c r="L51" s="133" t="s">
        <v>118</v>
      </c>
      <c r="M51" s="134" t="s">
        <v>118</v>
      </c>
      <c r="N51" s="153" t="s">
        <v>118</v>
      </c>
      <c r="O51" s="143" t="s">
        <v>118</v>
      </c>
      <c r="P51" s="144" t="s">
        <v>118</v>
      </c>
      <c r="Q51" s="143" t="s">
        <v>118</v>
      </c>
      <c r="R51" s="133" t="s">
        <v>118</v>
      </c>
      <c r="S51" s="134" t="s">
        <v>118</v>
      </c>
    </row>
    <row r="52" spans="1:19" x14ac:dyDescent="0.3">
      <c r="A52" s="103" t="s">
        <v>20</v>
      </c>
      <c r="B52" s="153" t="s">
        <v>118</v>
      </c>
      <c r="C52" s="143" t="s">
        <v>118</v>
      </c>
      <c r="D52" s="144" t="s">
        <v>118</v>
      </c>
      <c r="E52" s="143" t="s">
        <v>118</v>
      </c>
      <c r="F52" s="133" t="s">
        <v>118</v>
      </c>
      <c r="G52" s="134" t="s">
        <v>118</v>
      </c>
      <c r="H52" s="153" t="s">
        <v>118</v>
      </c>
      <c r="I52" s="143" t="s">
        <v>118</v>
      </c>
      <c r="J52" s="144" t="s">
        <v>118</v>
      </c>
      <c r="K52" s="143" t="s">
        <v>118</v>
      </c>
      <c r="L52" s="133" t="s">
        <v>118</v>
      </c>
      <c r="M52" s="134" t="s">
        <v>118</v>
      </c>
      <c r="N52" s="153" t="s">
        <v>118</v>
      </c>
      <c r="O52" s="143" t="s">
        <v>118</v>
      </c>
      <c r="P52" s="144" t="s">
        <v>118</v>
      </c>
      <c r="Q52" s="143" t="s">
        <v>118</v>
      </c>
      <c r="R52" s="133" t="s">
        <v>118</v>
      </c>
      <c r="S52" s="134" t="s">
        <v>118</v>
      </c>
    </row>
    <row r="53" spans="1:19" x14ac:dyDescent="0.3">
      <c r="A53" s="103" t="s">
        <v>21</v>
      </c>
      <c r="B53" s="153"/>
      <c r="C53" s="143"/>
      <c r="D53" s="144"/>
      <c r="E53" s="143"/>
      <c r="F53" s="133"/>
      <c r="G53" s="134"/>
      <c r="H53" s="153"/>
      <c r="I53" s="143"/>
      <c r="J53" s="144"/>
      <c r="K53" s="143"/>
      <c r="L53" s="133"/>
      <c r="M53" s="134"/>
      <c r="N53" s="153"/>
      <c r="O53" s="143"/>
      <c r="P53" s="144"/>
      <c r="Q53" s="143"/>
      <c r="R53" s="133"/>
      <c r="S53" s="134"/>
    </row>
    <row r="54" spans="1:19" ht="29.4" thickBot="1" x14ac:dyDescent="0.35">
      <c r="A54" s="125" t="s">
        <v>134</v>
      </c>
      <c r="B54" s="50" t="s">
        <v>118</v>
      </c>
      <c r="C54" s="51" t="s">
        <v>118</v>
      </c>
      <c r="D54" s="52" t="s">
        <v>118</v>
      </c>
      <c r="E54" s="51" t="s">
        <v>118</v>
      </c>
      <c r="F54" s="53" t="s">
        <v>118</v>
      </c>
      <c r="G54" s="54" t="s">
        <v>118</v>
      </c>
      <c r="H54" s="50" t="s">
        <v>118</v>
      </c>
      <c r="I54" s="51" t="s">
        <v>118</v>
      </c>
      <c r="J54" s="52" t="s">
        <v>118</v>
      </c>
      <c r="K54" s="51" t="s">
        <v>118</v>
      </c>
      <c r="L54" s="53" t="s">
        <v>118</v>
      </c>
      <c r="M54" s="54" t="s">
        <v>118</v>
      </c>
      <c r="N54" s="50" t="s">
        <v>118</v>
      </c>
      <c r="O54" s="51" t="s">
        <v>118</v>
      </c>
      <c r="P54" s="52" t="s">
        <v>118</v>
      </c>
      <c r="Q54" s="51" t="s">
        <v>118</v>
      </c>
      <c r="R54" s="53" t="s">
        <v>118</v>
      </c>
      <c r="S54" s="54" t="s">
        <v>118</v>
      </c>
    </row>
    <row r="55" spans="1:19" x14ac:dyDescent="0.3">
      <c r="A55" s="281" t="s">
        <v>59</v>
      </c>
      <c r="B55" s="282"/>
      <c r="C55" s="282"/>
      <c r="D55" s="282"/>
      <c r="E55" s="282"/>
      <c r="F55" s="282"/>
      <c r="G55" s="282"/>
      <c r="H55" s="282"/>
      <c r="I55" s="282"/>
      <c r="J55" s="282"/>
      <c r="K55" s="282"/>
      <c r="L55" s="282"/>
      <c r="M55" s="282"/>
      <c r="N55" s="222"/>
      <c r="O55" s="223"/>
      <c r="P55" s="223"/>
      <c r="Q55" s="223"/>
      <c r="R55" s="223"/>
      <c r="S55" s="24"/>
    </row>
    <row r="56" spans="1:19" ht="18.75" customHeight="1" x14ac:dyDescent="0.3">
      <c r="A56" s="115" t="s">
        <v>65</v>
      </c>
      <c r="B56" s="50" t="s">
        <v>118</v>
      </c>
      <c r="C56" s="51" t="s">
        <v>118</v>
      </c>
      <c r="D56" s="52" t="s">
        <v>118</v>
      </c>
      <c r="E56" s="51" t="s">
        <v>118</v>
      </c>
      <c r="F56" s="53" t="s">
        <v>118</v>
      </c>
      <c r="G56" s="54" t="s">
        <v>118</v>
      </c>
      <c r="H56" s="50" t="s">
        <v>118</v>
      </c>
      <c r="I56" s="51" t="s">
        <v>118</v>
      </c>
      <c r="J56" s="52" t="s">
        <v>118</v>
      </c>
      <c r="K56" s="51" t="s">
        <v>118</v>
      </c>
      <c r="L56" s="53" t="s">
        <v>118</v>
      </c>
      <c r="M56" s="55" t="s">
        <v>118</v>
      </c>
      <c r="N56" s="50" t="s">
        <v>118</v>
      </c>
      <c r="O56" s="51" t="s">
        <v>118</v>
      </c>
      <c r="P56" s="52" t="s">
        <v>118</v>
      </c>
      <c r="Q56" s="51" t="s">
        <v>118</v>
      </c>
      <c r="R56" s="53" t="s">
        <v>118</v>
      </c>
      <c r="S56" s="55" t="s">
        <v>118</v>
      </c>
    </row>
    <row r="57" spans="1:19" ht="18.75" customHeight="1" thickBot="1" x14ac:dyDescent="0.35">
      <c r="A57" s="117"/>
      <c r="B57" s="157"/>
      <c r="C57" s="158"/>
      <c r="D57" s="159"/>
      <c r="E57" s="158"/>
      <c r="F57" s="160"/>
      <c r="G57" s="161"/>
      <c r="H57" s="157"/>
      <c r="I57" s="158"/>
      <c r="J57" s="159"/>
      <c r="K57" s="158"/>
      <c r="L57" s="160"/>
      <c r="M57" s="162"/>
      <c r="N57" s="157"/>
      <c r="O57" s="158"/>
      <c r="P57" s="159"/>
      <c r="Q57" s="158"/>
      <c r="R57" s="160"/>
      <c r="S57" s="162"/>
    </row>
    <row r="58" spans="1:19" x14ac:dyDescent="0.3">
      <c r="A58" s="303" t="s">
        <v>22</v>
      </c>
      <c r="B58" s="304"/>
      <c r="C58" s="304"/>
      <c r="D58" s="304"/>
      <c r="E58" s="304"/>
      <c r="F58" s="304"/>
      <c r="G58" s="304"/>
      <c r="H58" s="304"/>
      <c r="I58" s="304"/>
      <c r="J58" s="304"/>
      <c r="K58" s="304"/>
      <c r="L58" s="304"/>
      <c r="M58" s="305"/>
      <c r="N58" s="222"/>
      <c r="O58" s="223"/>
      <c r="P58" s="223"/>
      <c r="Q58" s="223"/>
      <c r="R58" s="223"/>
      <c r="S58" s="24"/>
    </row>
    <row r="59" spans="1:19" ht="28.8" x14ac:dyDescent="0.3">
      <c r="A59" s="124" t="s">
        <v>52</v>
      </c>
      <c r="B59" s="164" t="s">
        <v>118</v>
      </c>
      <c r="C59" s="165" t="s">
        <v>118</v>
      </c>
      <c r="D59" s="166" t="s">
        <v>118</v>
      </c>
      <c r="E59" s="165" t="s">
        <v>118</v>
      </c>
      <c r="F59" s="167" t="s">
        <v>118</v>
      </c>
      <c r="G59" s="168" t="s">
        <v>118</v>
      </c>
      <c r="H59" s="164" t="s">
        <v>118</v>
      </c>
      <c r="I59" s="165" t="s">
        <v>118</v>
      </c>
      <c r="J59" s="166" t="s">
        <v>118</v>
      </c>
      <c r="K59" s="165" t="s">
        <v>118</v>
      </c>
      <c r="L59" s="167" t="s">
        <v>118</v>
      </c>
      <c r="M59" s="168" t="s">
        <v>118</v>
      </c>
      <c r="N59" s="164" t="s">
        <v>118</v>
      </c>
      <c r="O59" s="165" t="s">
        <v>118</v>
      </c>
      <c r="P59" s="166" t="s">
        <v>118</v>
      </c>
      <c r="Q59" s="165" t="s">
        <v>118</v>
      </c>
      <c r="R59" s="167" t="s">
        <v>118</v>
      </c>
      <c r="S59" s="168" t="s">
        <v>118</v>
      </c>
    </row>
    <row r="60" spans="1:19" ht="28.8" x14ac:dyDescent="0.3">
      <c r="A60" s="124" t="s">
        <v>53</v>
      </c>
      <c r="B60" s="50" t="s">
        <v>118</v>
      </c>
      <c r="C60" s="51" t="s">
        <v>118</v>
      </c>
      <c r="D60" s="52" t="s">
        <v>118</v>
      </c>
      <c r="E60" s="51" t="s">
        <v>118</v>
      </c>
      <c r="F60" s="53" t="s">
        <v>118</v>
      </c>
      <c r="G60" s="54" t="s">
        <v>118</v>
      </c>
      <c r="H60" s="50" t="s">
        <v>118</v>
      </c>
      <c r="I60" s="51" t="s">
        <v>118</v>
      </c>
      <c r="J60" s="52" t="s">
        <v>118</v>
      </c>
      <c r="K60" s="51" t="s">
        <v>118</v>
      </c>
      <c r="L60" s="53" t="s">
        <v>118</v>
      </c>
      <c r="M60" s="54" t="s">
        <v>118</v>
      </c>
      <c r="N60" s="50" t="s">
        <v>118</v>
      </c>
      <c r="O60" s="51" t="s">
        <v>118</v>
      </c>
      <c r="P60" s="52" t="s">
        <v>118</v>
      </c>
      <c r="Q60" s="51" t="s">
        <v>118</v>
      </c>
      <c r="R60" s="53" t="s">
        <v>118</v>
      </c>
      <c r="S60" s="54" t="s">
        <v>118</v>
      </c>
    </row>
    <row r="61" spans="1:19" x14ac:dyDescent="0.3">
      <c r="A61" s="125" t="s">
        <v>56</v>
      </c>
      <c r="B61" s="164" t="s">
        <v>118</v>
      </c>
      <c r="C61" s="165" t="s">
        <v>118</v>
      </c>
      <c r="D61" s="166" t="s">
        <v>118</v>
      </c>
      <c r="E61" s="165" t="s">
        <v>118</v>
      </c>
      <c r="F61" s="167" t="s">
        <v>118</v>
      </c>
      <c r="G61" s="168" t="s">
        <v>118</v>
      </c>
      <c r="H61" s="164" t="s">
        <v>118</v>
      </c>
      <c r="I61" s="165" t="s">
        <v>118</v>
      </c>
      <c r="J61" s="166" t="s">
        <v>118</v>
      </c>
      <c r="K61" s="165" t="s">
        <v>118</v>
      </c>
      <c r="L61" s="167" t="s">
        <v>118</v>
      </c>
      <c r="M61" s="168" t="s">
        <v>118</v>
      </c>
      <c r="N61" s="164" t="s">
        <v>118</v>
      </c>
      <c r="O61" s="165" t="s">
        <v>118</v>
      </c>
      <c r="P61" s="166" t="s">
        <v>118</v>
      </c>
      <c r="Q61" s="165" t="s">
        <v>118</v>
      </c>
      <c r="R61" s="167" t="s">
        <v>118</v>
      </c>
      <c r="S61" s="168" t="s">
        <v>118</v>
      </c>
    </row>
    <row r="62" spans="1:19" x14ac:dyDescent="0.3">
      <c r="A62" s="126" t="s">
        <v>25</v>
      </c>
      <c r="B62" s="127"/>
      <c r="C62" s="128"/>
      <c r="D62" s="129"/>
      <c r="E62" s="130"/>
      <c r="F62" s="131"/>
      <c r="G62" s="132"/>
      <c r="H62" s="127"/>
      <c r="I62" s="128"/>
      <c r="J62" s="129"/>
      <c r="K62" s="130"/>
      <c r="L62" s="131"/>
      <c r="M62" s="132"/>
      <c r="N62" s="127"/>
      <c r="O62" s="128"/>
      <c r="P62" s="129"/>
      <c r="Q62" s="130"/>
      <c r="R62" s="131"/>
      <c r="S62" s="132"/>
    </row>
    <row r="63" spans="1:19" x14ac:dyDescent="0.3">
      <c r="A63" s="110" t="s">
        <v>54</v>
      </c>
      <c r="B63" s="50" t="s">
        <v>118</v>
      </c>
      <c r="C63" s="51" t="s">
        <v>118</v>
      </c>
      <c r="D63" s="52" t="s">
        <v>118</v>
      </c>
      <c r="E63" s="51" t="s">
        <v>118</v>
      </c>
      <c r="F63" s="53" t="s">
        <v>118</v>
      </c>
      <c r="G63" s="54" t="s">
        <v>118</v>
      </c>
      <c r="H63" s="50" t="s">
        <v>118</v>
      </c>
      <c r="I63" s="51" t="s">
        <v>118</v>
      </c>
      <c r="J63" s="52" t="s">
        <v>118</v>
      </c>
      <c r="K63" s="51" t="s">
        <v>118</v>
      </c>
      <c r="L63" s="53" t="s">
        <v>118</v>
      </c>
      <c r="M63" s="54" t="s">
        <v>118</v>
      </c>
      <c r="N63" s="50" t="s">
        <v>118</v>
      </c>
      <c r="O63" s="51" t="s">
        <v>118</v>
      </c>
      <c r="P63" s="52" t="s">
        <v>118</v>
      </c>
      <c r="Q63" s="51" t="s">
        <v>118</v>
      </c>
      <c r="R63" s="53" t="s">
        <v>118</v>
      </c>
      <c r="S63" s="54" t="s">
        <v>118</v>
      </c>
    </row>
    <row r="64" spans="1:19" ht="15" thickBot="1" x14ac:dyDescent="0.35">
      <c r="A64" s="212"/>
      <c r="B64" s="213"/>
      <c r="C64" s="214"/>
      <c r="D64" s="215"/>
      <c r="E64" s="216"/>
      <c r="F64" s="217"/>
      <c r="G64" s="218"/>
      <c r="H64" s="213"/>
      <c r="I64" s="214"/>
      <c r="J64" s="215"/>
      <c r="K64" s="216"/>
      <c r="L64" s="217"/>
      <c r="M64" s="218"/>
      <c r="N64" s="213"/>
      <c r="O64" s="214"/>
      <c r="P64" s="215"/>
      <c r="Q64" s="216"/>
      <c r="R64" s="217"/>
      <c r="S64" s="218"/>
    </row>
    <row r="65" spans="1:19" x14ac:dyDescent="0.3">
      <c r="A65" s="88"/>
      <c r="B65" s="88"/>
      <c r="C65" s="88"/>
      <c r="D65" s="88"/>
    </row>
    <row r="66" spans="1:19" ht="16.8" thickBot="1" x14ac:dyDescent="0.35">
      <c r="A66" s="313" t="s">
        <v>137</v>
      </c>
      <c r="B66" s="314"/>
      <c r="C66" s="314"/>
      <c r="D66" s="314"/>
      <c r="E66" s="314"/>
      <c r="F66" s="314"/>
      <c r="G66" s="314"/>
      <c r="H66" s="314"/>
      <c r="I66" s="314"/>
      <c r="J66" s="314"/>
      <c r="K66" s="314"/>
      <c r="L66" s="314"/>
      <c r="M66" s="314"/>
      <c r="N66" s="219"/>
      <c r="O66" s="219"/>
      <c r="P66" s="219"/>
      <c r="Q66" s="219"/>
      <c r="R66" s="219"/>
      <c r="S66" s="219"/>
    </row>
    <row r="67" spans="1:19" x14ac:dyDescent="0.3">
      <c r="A67" s="85" t="s">
        <v>132</v>
      </c>
      <c r="B67" s="299" t="s">
        <v>97</v>
      </c>
      <c r="C67" s="300"/>
      <c r="D67" s="300"/>
      <c r="E67" s="300"/>
      <c r="F67" s="300"/>
      <c r="G67" s="301"/>
      <c r="H67" s="299" t="s">
        <v>112</v>
      </c>
      <c r="I67" s="300"/>
      <c r="J67" s="300"/>
      <c r="K67" s="300"/>
      <c r="L67" s="300"/>
      <c r="M67" s="301"/>
      <c r="N67" s="299" t="s">
        <v>113</v>
      </c>
      <c r="O67" s="300"/>
      <c r="P67" s="300"/>
      <c r="Q67" s="300"/>
      <c r="R67" s="300"/>
      <c r="S67" s="301"/>
    </row>
    <row r="68" spans="1:19" x14ac:dyDescent="0.3">
      <c r="A68" s="87"/>
      <c r="B68" s="292" t="s">
        <v>61</v>
      </c>
      <c r="C68" s="290"/>
      <c r="D68" s="290" t="s">
        <v>5</v>
      </c>
      <c r="E68" s="290"/>
      <c r="F68" s="290" t="s">
        <v>72</v>
      </c>
      <c r="G68" s="291"/>
      <c r="H68" s="292" t="s">
        <v>61</v>
      </c>
      <c r="I68" s="290"/>
      <c r="J68" s="290" t="s">
        <v>5</v>
      </c>
      <c r="K68" s="290"/>
      <c r="L68" s="290" t="s">
        <v>72</v>
      </c>
      <c r="M68" s="291"/>
      <c r="N68" s="292" t="s">
        <v>61</v>
      </c>
      <c r="O68" s="290"/>
      <c r="P68" s="290" t="s">
        <v>5</v>
      </c>
      <c r="Q68" s="290"/>
      <c r="R68" s="290" t="s">
        <v>72</v>
      </c>
      <c r="S68" s="291"/>
    </row>
    <row r="69" spans="1:19" x14ac:dyDescent="0.3">
      <c r="A69" s="89" t="s">
        <v>133</v>
      </c>
      <c r="B69" s="90" t="s">
        <v>12</v>
      </c>
      <c r="C69" s="91" t="s">
        <v>3</v>
      </c>
      <c r="D69" s="92" t="s">
        <v>12</v>
      </c>
      <c r="E69" s="93" t="s">
        <v>3</v>
      </c>
      <c r="F69" s="94" t="s">
        <v>12</v>
      </c>
      <c r="G69" s="95" t="s">
        <v>3</v>
      </c>
      <c r="H69" s="90" t="s">
        <v>12</v>
      </c>
      <c r="I69" s="96" t="s">
        <v>3</v>
      </c>
      <c r="J69" s="97" t="s">
        <v>12</v>
      </c>
      <c r="K69" s="93" t="s">
        <v>3</v>
      </c>
      <c r="L69" s="94" t="s">
        <v>12</v>
      </c>
      <c r="M69" s="95" t="s">
        <v>3</v>
      </c>
      <c r="N69" s="90" t="s">
        <v>12</v>
      </c>
      <c r="O69" s="96" t="s">
        <v>3</v>
      </c>
      <c r="P69" s="97" t="s">
        <v>12</v>
      </c>
      <c r="Q69" s="93" t="s">
        <v>3</v>
      </c>
      <c r="R69" s="94" t="s">
        <v>12</v>
      </c>
      <c r="S69" s="95" t="s">
        <v>3</v>
      </c>
    </row>
    <row r="70" spans="1:19" x14ac:dyDescent="0.3">
      <c r="A70" s="98" t="s">
        <v>13</v>
      </c>
      <c r="B70" s="98"/>
      <c r="C70" s="99"/>
      <c r="D70" s="99"/>
      <c r="E70" s="99"/>
      <c r="F70" s="99"/>
      <c r="G70" s="100"/>
      <c r="H70" s="98"/>
      <c r="I70" s="99"/>
      <c r="J70" s="99"/>
      <c r="K70" s="99"/>
      <c r="L70" s="99"/>
      <c r="M70" s="100"/>
      <c r="N70" s="98"/>
      <c r="O70" s="99"/>
      <c r="P70" s="99"/>
      <c r="Q70" s="99"/>
      <c r="R70" s="99"/>
      <c r="S70" s="100"/>
    </row>
    <row r="71" spans="1:19" x14ac:dyDescent="0.3">
      <c r="A71" s="103" t="s">
        <v>14</v>
      </c>
      <c r="B71" s="104"/>
      <c r="C71" s="105"/>
      <c r="D71" s="106"/>
      <c r="E71" s="105"/>
      <c r="F71" s="107"/>
      <c r="G71" s="108"/>
      <c r="H71" s="104"/>
      <c r="I71" s="105"/>
      <c r="J71" s="106"/>
      <c r="K71" s="105"/>
      <c r="L71" s="107"/>
      <c r="M71" s="108"/>
      <c r="N71" s="104"/>
      <c r="O71" s="105"/>
      <c r="P71" s="106"/>
      <c r="Q71" s="105"/>
      <c r="R71" s="107"/>
      <c r="S71" s="108"/>
    </row>
    <row r="72" spans="1:19" x14ac:dyDescent="0.3">
      <c r="A72" s="103" t="s">
        <v>98</v>
      </c>
      <c r="B72" s="142" t="s">
        <v>118</v>
      </c>
      <c r="C72" s="143" t="s">
        <v>118</v>
      </c>
      <c r="D72" s="144" t="s">
        <v>118</v>
      </c>
      <c r="E72" s="143" t="s">
        <v>118</v>
      </c>
      <c r="F72" s="22">
        <v>249.96</v>
      </c>
      <c r="G72" s="209" t="s">
        <v>118</v>
      </c>
      <c r="H72" s="142" t="s">
        <v>118</v>
      </c>
      <c r="I72" s="143" t="s">
        <v>118</v>
      </c>
      <c r="J72" s="144" t="s">
        <v>118</v>
      </c>
      <c r="K72" s="143" t="s">
        <v>118</v>
      </c>
      <c r="L72" s="71" t="s">
        <v>126</v>
      </c>
      <c r="M72" s="134" t="s">
        <v>118</v>
      </c>
      <c r="N72" s="142" t="s">
        <v>118</v>
      </c>
      <c r="O72" s="143" t="s">
        <v>118</v>
      </c>
      <c r="P72" s="144" t="s">
        <v>118</v>
      </c>
      <c r="Q72" s="143" t="s">
        <v>118</v>
      </c>
      <c r="R72" s="71" t="s">
        <v>126</v>
      </c>
      <c r="S72" s="134" t="s">
        <v>118</v>
      </c>
    </row>
    <row r="73" spans="1:19" x14ac:dyDescent="0.3">
      <c r="A73" s="103" t="s">
        <v>99</v>
      </c>
      <c r="B73" s="142" t="s">
        <v>118</v>
      </c>
      <c r="C73" s="143" t="s">
        <v>118</v>
      </c>
      <c r="D73" s="144" t="s">
        <v>118</v>
      </c>
      <c r="E73" s="143" t="s">
        <v>118</v>
      </c>
      <c r="F73" s="22">
        <v>184.6</v>
      </c>
      <c r="G73" s="209" t="s">
        <v>118</v>
      </c>
      <c r="H73" s="142" t="s">
        <v>118</v>
      </c>
      <c r="I73" s="143" t="s">
        <v>118</v>
      </c>
      <c r="J73" s="144" t="s">
        <v>118</v>
      </c>
      <c r="K73" s="143" t="s">
        <v>118</v>
      </c>
      <c r="L73" s="71" t="s">
        <v>126</v>
      </c>
      <c r="M73" s="134" t="s">
        <v>118</v>
      </c>
      <c r="N73" s="142" t="s">
        <v>118</v>
      </c>
      <c r="O73" s="143" t="s">
        <v>118</v>
      </c>
      <c r="P73" s="144" t="s">
        <v>118</v>
      </c>
      <c r="Q73" s="143" t="s">
        <v>118</v>
      </c>
      <c r="R73" s="71" t="s">
        <v>126</v>
      </c>
      <c r="S73" s="134" t="s">
        <v>118</v>
      </c>
    </row>
    <row r="74" spans="1:19" x14ac:dyDescent="0.3">
      <c r="A74" s="103" t="s">
        <v>103</v>
      </c>
      <c r="B74" s="142" t="s">
        <v>118</v>
      </c>
      <c r="C74" s="143" t="s">
        <v>118</v>
      </c>
      <c r="D74" s="144" t="s">
        <v>118</v>
      </c>
      <c r="E74" s="143" t="s">
        <v>118</v>
      </c>
      <c r="F74" s="144" t="s">
        <v>118</v>
      </c>
      <c r="G74" s="209" t="s">
        <v>118</v>
      </c>
      <c r="H74" s="142" t="s">
        <v>118</v>
      </c>
      <c r="I74" s="143" t="s">
        <v>118</v>
      </c>
      <c r="J74" s="144" t="s">
        <v>118</v>
      </c>
      <c r="K74" s="143" t="s">
        <v>118</v>
      </c>
      <c r="L74" s="144" t="s">
        <v>118</v>
      </c>
      <c r="M74" s="134" t="s">
        <v>118</v>
      </c>
      <c r="N74" s="142" t="s">
        <v>118</v>
      </c>
      <c r="O74" s="143" t="s">
        <v>118</v>
      </c>
      <c r="P74" s="144" t="s">
        <v>118</v>
      </c>
      <c r="Q74" s="143" t="s">
        <v>118</v>
      </c>
      <c r="R74" s="71" t="s">
        <v>126</v>
      </c>
      <c r="S74" s="134" t="s">
        <v>118</v>
      </c>
    </row>
    <row r="75" spans="1:19" x14ac:dyDescent="0.3">
      <c r="A75" s="103" t="s">
        <v>104</v>
      </c>
      <c r="B75" s="142" t="s">
        <v>118</v>
      </c>
      <c r="C75" s="143" t="s">
        <v>118</v>
      </c>
      <c r="D75" s="144" t="s">
        <v>118</v>
      </c>
      <c r="E75" s="143" t="s">
        <v>118</v>
      </c>
      <c r="F75" s="144" t="s">
        <v>118</v>
      </c>
      <c r="G75" s="209" t="s">
        <v>118</v>
      </c>
      <c r="H75" s="142" t="s">
        <v>118</v>
      </c>
      <c r="I75" s="143" t="s">
        <v>118</v>
      </c>
      <c r="J75" s="144" t="s">
        <v>118</v>
      </c>
      <c r="K75" s="143" t="s">
        <v>118</v>
      </c>
      <c r="L75" s="144" t="s">
        <v>118</v>
      </c>
      <c r="M75" s="134" t="s">
        <v>118</v>
      </c>
      <c r="N75" s="142" t="s">
        <v>118</v>
      </c>
      <c r="O75" s="143" t="s">
        <v>118</v>
      </c>
      <c r="P75" s="144" t="s">
        <v>118</v>
      </c>
      <c r="Q75" s="143" t="s">
        <v>118</v>
      </c>
      <c r="R75" s="71" t="s">
        <v>126</v>
      </c>
      <c r="S75" s="134" t="s">
        <v>118</v>
      </c>
    </row>
    <row r="76" spans="1:19" x14ac:dyDescent="0.3">
      <c r="A76" s="103" t="s">
        <v>107</v>
      </c>
      <c r="B76" s="142" t="s">
        <v>118</v>
      </c>
      <c r="C76" s="143" t="s">
        <v>118</v>
      </c>
      <c r="D76" s="144" t="s">
        <v>118</v>
      </c>
      <c r="E76" s="143" t="s">
        <v>118</v>
      </c>
      <c r="F76" s="144" t="s">
        <v>118</v>
      </c>
      <c r="G76" s="209" t="s">
        <v>118</v>
      </c>
      <c r="H76" s="142" t="s">
        <v>118</v>
      </c>
      <c r="I76" s="143" t="s">
        <v>118</v>
      </c>
      <c r="J76" s="144" t="s">
        <v>118</v>
      </c>
      <c r="K76" s="143" t="s">
        <v>118</v>
      </c>
      <c r="L76" s="144" t="s">
        <v>118</v>
      </c>
      <c r="M76" s="134" t="s">
        <v>118</v>
      </c>
      <c r="N76" s="142" t="s">
        <v>118</v>
      </c>
      <c r="O76" s="143" t="s">
        <v>118</v>
      </c>
      <c r="P76" s="144" t="s">
        <v>118</v>
      </c>
      <c r="Q76" s="143" t="s">
        <v>118</v>
      </c>
      <c r="R76" s="71" t="s">
        <v>126</v>
      </c>
      <c r="S76" s="134" t="s">
        <v>118</v>
      </c>
    </row>
    <row r="77" spans="1:19" x14ac:dyDescent="0.3">
      <c r="A77" s="103" t="s">
        <v>108</v>
      </c>
      <c r="B77" s="142" t="s">
        <v>118</v>
      </c>
      <c r="C77" s="143" t="s">
        <v>118</v>
      </c>
      <c r="D77" s="144" t="s">
        <v>118</v>
      </c>
      <c r="E77" s="143" t="s">
        <v>118</v>
      </c>
      <c r="F77" s="144" t="s">
        <v>118</v>
      </c>
      <c r="G77" s="209" t="s">
        <v>118</v>
      </c>
      <c r="H77" s="142" t="s">
        <v>118</v>
      </c>
      <c r="I77" s="143" t="s">
        <v>118</v>
      </c>
      <c r="J77" s="144" t="s">
        <v>118</v>
      </c>
      <c r="K77" s="143" t="s">
        <v>118</v>
      </c>
      <c r="L77" s="144" t="s">
        <v>118</v>
      </c>
      <c r="M77" s="134" t="s">
        <v>118</v>
      </c>
      <c r="N77" s="142" t="s">
        <v>118</v>
      </c>
      <c r="O77" s="143" t="s">
        <v>118</v>
      </c>
      <c r="P77" s="144" t="s">
        <v>118</v>
      </c>
      <c r="Q77" s="143" t="s">
        <v>118</v>
      </c>
      <c r="R77" s="71" t="s">
        <v>126</v>
      </c>
      <c r="S77" s="134" t="s">
        <v>118</v>
      </c>
    </row>
    <row r="78" spans="1:19" x14ac:dyDescent="0.3">
      <c r="A78" s="103" t="s">
        <v>16</v>
      </c>
      <c r="B78" s="142"/>
      <c r="C78" s="143"/>
      <c r="D78" s="144"/>
      <c r="E78" s="143"/>
      <c r="F78" s="107"/>
      <c r="G78" s="108"/>
      <c r="H78" s="104"/>
      <c r="I78" s="105"/>
      <c r="J78" s="106"/>
      <c r="K78" s="105"/>
      <c r="L78" s="107"/>
      <c r="M78" s="108"/>
      <c r="N78" s="104"/>
      <c r="O78" s="105"/>
      <c r="P78" s="106"/>
      <c r="Q78" s="105"/>
      <c r="R78" s="201"/>
      <c r="S78" s="108"/>
    </row>
    <row r="79" spans="1:19" ht="28.8" x14ac:dyDescent="0.3">
      <c r="A79" s="110" t="s">
        <v>134</v>
      </c>
      <c r="B79" s="67" t="s">
        <v>118</v>
      </c>
      <c r="C79" s="68" t="s">
        <v>118</v>
      </c>
      <c r="D79" s="69" t="s">
        <v>118</v>
      </c>
      <c r="E79" s="68" t="s">
        <v>118</v>
      </c>
      <c r="F79" s="22">
        <f>SUM(F72:F78)</f>
        <v>434.56</v>
      </c>
      <c r="G79" s="62" t="s">
        <v>118</v>
      </c>
      <c r="H79" s="67" t="s">
        <v>118</v>
      </c>
      <c r="I79" s="68" t="s">
        <v>118</v>
      </c>
      <c r="J79" s="69" t="s">
        <v>118</v>
      </c>
      <c r="K79" s="68" t="s">
        <v>118</v>
      </c>
      <c r="L79" s="71" t="s">
        <v>126</v>
      </c>
      <c r="M79" s="62" t="s">
        <v>118</v>
      </c>
      <c r="N79" s="67" t="s">
        <v>118</v>
      </c>
      <c r="O79" s="68" t="s">
        <v>118</v>
      </c>
      <c r="P79" s="69" t="s">
        <v>118</v>
      </c>
      <c r="Q79" s="68" t="s">
        <v>118</v>
      </c>
      <c r="R79" s="71" t="s">
        <v>126</v>
      </c>
      <c r="S79" s="62" t="s">
        <v>118</v>
      </c>
    </row>
    <row r="80" spans="1:19" x14ac:dyDescent="0.3">
      <c r="A80" s="98" t="s">
        <v>17</v>
      </c>
      <c r="B80" s="98"/>
      <c r="C80" s="99"/>
      <c r="D80" s="99"/>
      <c r="E80" s="99"/>
      <c r="F80" s="99"/>
      <c r="G80" s="100"/>
      <c r="H80" s="98"/>
      <c r="I80" s="99"/>
      <c r="J80" s="99"/>
      <c r="K80" s="99"/>
      <c r="L80" s="99"/>
      <c r="M80" s="100"/>
      <c r="N80" s="98"/>
      <c r="O80" s="99"/>
      <c r="P80" s="99"/>
      <c r="Q80" s="99"/>
      <c r="R80" s="99"/>
      <c r="S80" s="100"/>
    </row>
    <row r="81" spans="1:19" x14ac:dyDescent="0.3">
      <c r="A81" s="103" t="s">
        <v>18</v>
      </c>
      <c r="B81" s="210"/>
      <c r="C81" s="105"/>
      <c r="D81" s="106"/>
      <c r="E81" s="105"/>
      <c r="F81" s="107"/>
      <c r="G81" s="108"/>
      <c r="H81" s="210"/>
      <c r="I81" s="105"/>
      <c r="J81" s="106"/>
      <c r="K81" s="105"/>
      <c r="L81" s="107"/>
      <c r="M81" s="108"/>
      <c r="N81" s="210"/>
      <c r="O81" s="105"/>
      <c r="P81" s="106"/>
      <c r="Q81" s="105"/>
      <c r="R81" s="107"/>
      <c r="S81" s="108"/>
    </row>
    <row r="82" spans="1:19" x14ac:dyDescent="0.3">
      <c r="A82" s="103" t="s">
        <v>19</v>
      </c>
      <c r="B82" s="153" t="s">
        <v>118</v>
      </c>
      <c r="C82" s="143" t="s">
        <v>118</v>
      </c>
      <c r="D82" s="144" t="s">
        <v>118</v>
      </c>
      <c r="E82" s="143" t="s">
        <v>118</v>
      </c>
      <c r="F82" s="133" t="s">
        <v>118</v>
      </c>
      <c r="G82" s="134" t="s">
        <v>118</v>
      </c>
      <c r="H82" s="153" t="s">
        <v>118</v>
      </c>
      <c r="I82" s="143" t="s">
        <v>118</v>
      </c>
      <c r="J82" s="144" t="s">
        <v>118</v>
      </c>
      <c r="K82" s="143" t="s">
        <v>118</v>
      </c>
      <c r="L82" s="133" t="s">
        <v>118</v>
      </c>
      <c r="M82" s="134" t="s">
        <v>118</v>
      </c>
      <c r="N82" s="153" t="s">
        <v>118</v>
      </c>
      <c r="O82" s="143" t="s">
        <v>118</v>
      </c>
      <c r="P82" s="144" t="s">
        <v>118</v>
      </c>
      <c r="Q82" s="143" t="s">
        <v>118</v>
      </c>
      <c r="R82" s="133" t="s">
        <v>118</v>
      </c>
      <c r="S82" s="134" t="s">
        <v>118</v>
      </c>
    </row>
    <row r="83" spans="1:19" x14ac:dyDescent="0.3">
      <c r="A83" s="103" t="s">
        <v>20</v>
      </c>
      <c r="B83" s="153" t="s">
        <v>118</v>
      </c>
      <c r="C83" s="143" t="s">
        <v>118</v>
      </c>
      <c r="D83" s="144" t="s">
        <v>118</v>
      </c>
      <c r="E83" s="143" t="s">
        <v>118</v>
      </c>
      <c r="F83" s="133" t="s">
        <v>118</v>
      </c>
      <c r="G83" s="134" t="s">
        <v>118</v>
      </c>
      <c r="H83" s="153" t="s">
        <v>118</v>
      </c>
      <c r="I83" s="143" t="s">
        <v>118</v>
      </c>
      <c r="J83" s="144" t="s">
        <v>118</v>
      </c>
      <c r="K83" s="143" t="s">
        <v>118</v>
      </c>
      <c r="L83" s="133" t="s">
        <v>118</v>
      </c>
      <c r="M83" s="134" t="s">
        <v>118</v>
      </c>
      <c r="N83" s="153" t="s">
        <v>118</v>
      </c>
      <c r="O83" s="143" t="s">
        <v>118</v>
      </c>
      <c r="P83" s="144" t="s">
        <v>118</v>
      </c>
      <c r="Q83" s="143" t="s">
        <v>118</v>
      </c>
      <c r="R83" s="133" t="s">
        <v>118</v>
      </c>
      <c r="S83" s="134" t="s">
        <v>118</v>
      </c>
    </row>
    <row r="84" spans="1:19" x14ac:dyDescent="0.3">
      <c r="A84" s="103" t="s">
        <v>21</v>
      </c>
      <c r="B84" s="153"/>
      <c r="C84" s="143"/>
      <c r="D84" s="144"/>
      <c r="E84" s="143"/>
      <c r="F84" s="133"/>
      <c r="G84" s="134"/>
      <c r="H84" s="153"/>
      <c r="I84" s="143"/>
      <c r="J84" s="144"/>
      <c r="K84" s="143"/>
      <c r="L84" s="133"/>
      <c r="M84" s="134"/>
      <c r="N84" s="153"/>
      <c r="O84" s="143"/>
      <c r="P84" s="144"/>
      <c r="Q84" s="143"/>
      <c r="R84" s="133"/>
      <c r="S84" s="134"/>
    </row>
    <row r="85" spans="1:19" ht="29.4" thickBot="1" x14ac:dyDescent="0.35">
      <c r="A85" s="125" t="s">
        <v>134</v>
      </c>
      <c r="B85" s="50" t="s">
        <v>118</v>
      </c>
      <c r="C85" s="51" t="s">
        <v>118</v>
      </c>
      <c r="D85" s="52" t="s">
        <v>118</v>
      </c>
      <c r="E85" s="51" t="s">
        <v>118</v>
      </c>
      <c r="F85" s="53" t="s">
        <v>118</v>
      </c>
      <c r="G85" s="54" t="s">
        <v>118</v>
      </c>
      <c r="H85" s="50" t="s">
        <v>118</v>
      </c>
      <c r="I85" s="51" t="s">
        <v>118</v>
      </c>
      <c r="J85" s="52" t="s">
        <v>118</v>
      </c>
      <c r="K85" s="51" t="s">
        <v>118</v>
      </c>
      <c r="L85" s="53" t="s">
        <v>118</v>
      </c>
      <c r="M85" s="54" t="s">
        <v>118</v>
      </c>
      <c r="N85" s="50" t="s">
        <v>118</v>
      </c>
      <c r="O85" s="51" t="s">
        <v>118</v>
      </c>
      <c r="P85" s="52" t="s">
        <v>118</v>
      </c>
      <c r="Q85" s="51" t="s">
        <v>118</v>
      </c>
      <c r="R85" s="53" t="s">
        <v>118</v>
      </c>
      <c r="S85" s="54" t="s">
        <v>118</v>
      </c>
    </row>
    <row r="86" spans="1:19" x14ac:dyDescent="0.3">
      <c r="A86" s="281" t="s">
        <v>59</v>
      </c>
      <c r="B86" s="282"/>
      <c r="C86" s="282"/>
      <c r="D86" s="282"/>
      <c r="E86" s="282"/>
      <c r="F86" s="282"/>
      <c r="G86" s="282"/>
      <c r="H86" s="282"/>
      <c r="I86" s="282"/>
      <c r="J86" s="282"/>
      <c r="K86" s="282"/>
      <c r="L86" s="282"/>
      <c r="M86" s="302"/>
      <c r="N86" s="222"/>
      <c r="O86" s="223"/>
      <c r="P86" s="223"/>
      <c r="Q86" s="223"/>
      <c r="R86" s="223"/>
      <c r="S86" s="24"/>
    </row>
    <row r="87" spans="1:19" ht="18.75" customHeight="1" x14ac:dyDescent="0.3">
      <c r="A87" s="115" t="s">
        <v>65</v>
      </c>
      <c r="B87" s="50" t="s">
        <v>118</v>
      </c>
      <c r="C87" s="51" t="s">
        <v>118</v>
      </c>
      <c r="D87" s="52" t="s">
        <v>118</v>
      </c>
      <c r="E87" s="51" t="s">
        <v>118</v>
      </c>
      <c r="F87" s="53" t="s">
        <v>118</v>
      </c>
      <c r="G87" s="54" t="s">
        <v>118</v>
      </c>
      <c r="H87" s="50" t="s">
        <v>118</v>
      </c>
      <c r="I87" s="51" t="s">
        <v>118</v>
      </c>
      <c r="J87" s="52" t="s">
        <v>118</v>
      </c>
      <c r="K87" s="51" t="s">
        <v>118</v>
      </c>
      <c r="L87" s="53" t="s">
        <v>118</v>
      </c>
      <c r="M87" s="55" t="s">
        <v>118</v>
      </c>
      <c r="N87" s="50" t="s">
        <v>118</v>
      </c>
      <c r="O87" s="51" t="s">
        <v>118</v>
      </c>
      <c r="P87" s="52" t="s">
        <v>118</v>
      </c>
      <c r="Q87" s="51" t="s">
        <v>118</v>
      </c>
      <c r="R87" s="53" t="s">
        <v>118</v>
      </c>
      <c r="S87" s="55" t="s">
        <v>118</v>
      </c>
    </row>
    <row r="88" spans="1:19" ht="18.75" customHeight="1" thickBot="1" x14ac:dyDescent="0.35">
      <c r="A88" s="117"/>
      <c r="B88" s="118"/>
      <c r="C88" s="119"/>
      <c r="D88" s="120"/>
      <c r="E88" s="119"/>
      <c r="F88" s="121"/>
      <c r="G88" s="122"/>
      <c r="H88" s="118"/>
      <c r="I88" s="119"/>
      <c r="J88" s="120"/>
      <c r="K88" s="119"/>
      <c r="L88" s="121"/>
      <c r="M88" s="123"/>
      <c r="N88" s="118"/>
      <c r="O88" s="119"/>
      <c r="P88" s="120"/>
      <c r="Q88" s="119"/>
      <c r="R88" s="121"/>
      <c r="S88" s="224"/>
    </row>
    <row r="89" spans="1:19" x14ac:dyDescent="0.3">
      <c r="A89" s="303" t="s">
        <v>22</v>
      </c>
      <c r="B89" s="304"/>
      <c r="C89" s="304"/>
      <c r="D89" s="304"/>
      <c r="E89" s="304"/>
      <c r="F89" s="304"/>
      <c r="G89" s="304"/>
      <c r="H89" s="304"/>
      <c r="I89" s="304"/>
      <c r="J89" s="304"/>
      <c r="K89" s="304"/>
      <c r="L89" s="304"/>
      <c r="M89" s="305"/>
      <c r="N89" s="222"/>
      <c r="O89" s="223"/>
      <c r="P89" s="223"/>
      <c r="Q89" s="223"/>
      <c r="R89" s="223"/>
      <c r="S89" s="24"/>
    </row>
    <row r="90" spans="1:19" ht="28.8" x14ac:dyDescent="0.3">
      <c r="A90" s="124" t="s">
        <v>52</v>
      </c>
      <c r="B90" s="164" t="s">
        <v>118</v>
      </c>
      <c r="C90" s="165" t="s">
        <v>118</v>
      </c>
      <c r="D90" s="166" t="s">
        <v>118</v>
      </c>
      <c r="E90" s="165" t="s">
        <v>118</v>
      </c>
      <c r="F90" s="167" t="s">
        <v>118</v>
      </c>
      <c r="G90" s="168" t="s">
        <v>118</v>
      </c>
      <c r="H90" s="164" t="s">
        <v>118</v>
      </c>
      <c r="I90" s="165" t="s">
        <v>118</v>
      </c>
      <c r="J90" s="166" t="s">
        <v>118</v>
      </c>
      <c r="K90" s="165" t="s">
        <v>118</v>
      </c>
      <c r="L90" s="167" t="s">
        <v>118</v>
      </c>
      <c r="M90" s="168" t="s">
        <v>118</v>
      </c>
      <c r="N90" s="164" t="s">
        <v>118</v>
      </c>
      <c r="O90" s="165" t="s">
        <v>118</v>
      </c>
      <c r="P90" s="166" t="s">
        <v>118</v>
      </c>
      <c r="Q90" s="165" t="s">
        <v>118</v>
      </c>
      <c r="R90" s="167" t="s">
        <v>118</v>
      </c>
      <c r="S90" s="168" t="s">
        <v>118</v>
      </c>
    </row>
    <row r="91" spans="1:19" ht="28.8" x14ac:dyDescent="0.3">
      <c r="A91" s="124" t="s">
        <v>53</v>
      </c>
      <c r="B91" s="50" t="s">
        <v>118</v>
      </c>
      <c r="C91" s="51" t="s">
        <v>118</v>
      </c>
      <c r="D91" s="52" t="s">
        <v>118</v>
      </c>
      <c r="E91" s="51" t="s">
        <v>118</v>
      </c>
      <c r="F91" s="53" t="s">
        <v>118</v>
      </c>
      <c r="G91" s="54" t="s">
        <v>118</v>
      </c>
      <c r="H91" s="50" t="s">
        <v>118</v>
      </c>
      <c r="I91" s="51" t="s">
        <v>118</v>
      </c>
      <c r="J91" s="52" t="s">
        <v>118</v>
      </c>
      <c r="K91" s="51" t="s">
        <v>118</v>
      </c>
      <c r="L91" s="53" t="s">
        <v>118</v>
      </c>
      <c r="M91" s="54" t="s">
        <v>118</v>
      </c>
      <c r="N91" s="50" t="s">
        <v>118</v>
      </c>
      <c r="O91" s="51" t="s">
        <v>118</v>
      </c>
      <c r="P91" s="52" t="s">
        <v>118</v>
      </c>
      <c r="Q91" s="51" t="s">
        <v>118</v>
      </c>
      <c r="R91" s="53" t="s">
        <v>118</v>
      </c>
      <c r="S91" s="54" t="s">
        <v>118</v>
      </c>
    </row>
    <row r="92" spans="1:19" x14ac:dyDescent="0.3">
      <c r="A92" s="126" t="s">
        <v>25</v>
      </c>
      <c r="B92" s="127"/>
      <c r="C92" s="128"/>
      <c r="D92" s="129"/>
      <c r="E92" s="130"/>
      <c r="F92" s="131"/>
      <c r="G92" s="132"/>
      <c r="H92" s="127"/>
      <c r="I92" s="128"/>
      <c r="J92" s="129"/>
      <c r="K92" s="130"/>
      <c r="L92" s="131"/>
      <c r="M92" s="132"/>
      <c r="N92" s="127"/>
      <c r="O92" s="128"/>
      <c r="P92" s="129"/>
      <c r="Q92" s="130"/>
      <c r="R92" s="131"/>
      <c r="S92" s="132"/>
    </row>
    <row r="93" spans="1:19" x14ac:dyDescent="0.3">
      <c r="A93" s="110" t="s">
        <v>54</v>
      </c>
      <c r="B93" s="50" t="s">
        <v>118</v>
      </c>
      <c r="C93" s="51" t="s">
        <v>118</v>
      </c>
      <c r="D93" s="52" t="s">
        <v>118</v>
      </c>
      <c r="E93" s="51" t="s">
        <v>118</v>
      </c>
      <c r="F93" s="53" t="s">
        <v>118</v>
      </c>
      <c r="G93" s="54" t="s">
        <v>118</v>
      </c>
      <c r="H93" s="50" t="s">
        <v>118</v>
      </c>
      <c r="I93" s="51" t="s">
        <v>118</v>
      </c>
      <c r="J93" s="52" t="s">
        <v>118</v>
      </c>
      <c r="K93" s="51" t="s">
        <v>118</v>
      </c>
      <c r="L93" s="53" t="s">
        <v>118</v>
      </c>
      <c r="M93" s="54" t="s">
        <v>118</v>
      </c>
      <c r="N93" s="50" t="s">
        <v>118</v>
      </c>
      <c r="O93" s="51" t="s">
        <v>118</v>
      </c>
      <c r="P93" s="52" t="s">
        <v>118</v>
      </c>
      <c r="Q93" s="51" t="s">
        <v>118</v>
      </c>
      <c r="R93" s="53" t="s">
        <v>118</v>
      </c>
      <c r="S93" s="54" t="s">
        <v>118</v>
      </c>
    </row>
    <row r="94" spans="1:19" ht="15" thickBot="1" x14ac:dyDescent="0.35">
      <c r="A94" s="212"/>
      <c r="B94" s="213"/>
      <c r="C94" s="214"/>
      <c r="D94" s="215"/>
      <c r="E94" s="216"/>
      <c r="F94" s="217"/>
      <c r="G94" s="218"/>
      <c r="H94" s="213"/>
      <c r="I94" s="214"/>
      <c r="J94" s="215"/>
      <c r="K94" s="216"/>
      <c r="L94" s="217"/>
      <c r="M94" s="218"/>
      <c r="N94" s="213"/>
      <c r="O94" s="214"/>
      <c r="P94" s="215"/>
      <c r="Q94" s="216"/>
      <c r="R94" s="217"/>
      <c r="S94" s="218"/>
    </row>
    <row r="95" spans="1:19" ht="16.2" x14ac:dyDescent="0.3">
      <c r="A95" s="225" t="s">
        <v>138</v>
      </c>
    </row>
    <row r="97" spans="1:1" x14ac:dyDescent="0.3">
      <c r="A97" s="101" t="s">
        <v>120</v>
      </c>
    </row>
  </sheetData>
  <mergeCells count="46">
    <mergeCell ref="A66:M66"/>
    <mergeCell ref="B67:G67"/>
    <mergeCell ref="H67:M67"/>
    <mergeCell ref="A86:M86"/>
    <mergeCell ref="A89:M89"/>
    <mergeCell ref="B68:C68"/>
    <mergeCell ref="D68:E68"/>
    <mergeCell ref="F68:G68"/>
    <mergeCell ref="H68:I68"/>
    <mergeCell ref="J68:K68"/>
    <mergeCell ref="L68:M68"/>
    <mergeCell ref="F41:G41"/>
    <mergeCell ref="H41:I41"/>
    <mergeCell ref="J41:K41"/>
    <mergeCell ref="A55:M55"/>
    <mergeCell ref="A58:M58"/>
    <mergeCell ref="A1:M1"/>
    <mergeCell ref="B2:G2"/>
    <mergeCell ref="H2:M2"/>
    <mergeCell ref="B3:C3"/>
    <mergeCell ref="D3:E3"/>
    <mergeCell ref="F3:G3"/>
    <mergeCell ref="H3:I3"/>
    <mergeCell ref="J3:K3"/>
    <mergeCell ref="L3:M3"/>
    <mergeCell ref="N2:S2"/>
    <mergeCell ref="N3:O3"/>
    <mergeCell ref="P3:Q3"/>
    <mergeCell ref="R3:S3"/>
    <mergeCell ref="N40:S40"/>
    <mergeCell ref="A25:M25"/>
    <mergeCell ref="N25:S25"/>
    <mergeCell ref="N68:O68"/>
    <mergeCell ref="P68:Q68"/>
    <mergeCell ref="R68:S68"/>
    <mergeCell ref="N41:O41"/>
    <mergeCell ref="P41:Q41"/>
    <mergeCell ref="R41:S41"/>
    <mergeCell ref="N67:S67"/>
    <mergeCell ref="A28:M28"/>
    <mergeCell ref="A39:M39"/>
    <mergeCell ref="B40:G40"/>
    <mergeCell ref="H40:M40"/>
    <mergeCell ref="L41:M41"/>
    <mergeCell ref="B41:C41"/>
    <mergeCell ref="D41:E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D8AC7-E5BF-4E46-B66A-137AB7DDC36D}">
  <sheetPr codeName="Sheet5">
    <tabColor rgb="FF92D050"/>
  </sheetPr>
  <dimension ref="A1:FE94"/>
  <sheetViews>
    <sheetView zoomScale="80" zoomScaleNormal="80" workbookViewId="0">
      <selection activeCell="F3" sqref="F3:G3"/>
    </sheetView>
  </sheetViews>
  <sheetFormatPr defaultRowHeight="14.4" x14ac:dyDescent="0.3"/>
  <cols>
    <col min="1" max="1" width="30.88671875" style="101" customWidth="1"/>
    <col min="2" max="2" width="12.109375" style="101" bestFit="1" customWidth="1"/>
    <col min="3" max="3" width="11.5546875" style="101" bestFit="1" customWidth="1"/>
    <col min="4" max="4" width="12.109375" style="101" bestFit="1" customWidth="1"/>
    <col min="5" max="5" width="11.5546875" style="101" bestFit="1" customWidth="1"/>
    <col min="6" max="6" width="12.109375" style="101" bestFit="1" customWidth="1"/>
    <col min="7" max="7" width="13.109375" style="101" bestFit="1" customWidth="1"/>
    <col min="8" max="8" width="12.109375" style="101" bestFit="1" customWidth="1"/>
    <col min="9" max="9" width="11.5546875" style="101" bestFit="1" customWidth="1"/>
    <col min="10" max="10" width="12.109375" style="101" bestFit="1" customWidth="1"/>
    <col min="11" max="11" width="11.5546875" style="101" bestFit="1" customWidth="1"/>
    <col min="12" max="12" width="13.109375" style="101" bestFit="1" customWidth="1"/>
    <col min="13" max="13" width="11.5546875" style="101" bestFit="1" customWidth="1"/>
    <col min="14" max="14" width="12.109375" style="101" bestFit="1" customWidth="1"/>
    <col min="15" max="15" width="11.5546875" style="101" bestFit="1" customWidth="1"/>
    <col min="16" max="16" width="12.109375" style="101" bestFit="1" customWidth="1"/>
    <col min="17" max="17" width="11.5546875" style="101" bestFit="1" customWidth="1"/>
    <col min="18" max="19" width="13.109375" style="101" bestFit="1" customWidth="1"/>
    <col min="20" max="16384" width="8.88671875" style="101"/>
  </cols>
  <sheetData>
    <row r="1" spans="1:161" s="84" customFormat="1" ht="15" thickBot="1" x14ac:dyDescent="0.35">
      <c r="A1" s="306" t="s">
        <v>116</v>
      </c>
      <c r="B1" s="307"/>
      <c r="C1" s="307"/>
      <c r="D1" s="307"/>
      <c r="E1" s="307"/>
      <c r="F1" s="307"/>
      <c r="G1" s="307"/>
      <c r="H1" s="307"/>
      <c r="I1" s="307"/>
      <c r="J1" s="307"/>
      <c r="K1" s="307"/>
      <c r="L1" s="307"/>
      <c r="M1" s="307"/>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6"/>
      <c r="CQ1" s="56"/>
      <c r="CR1" s="56"/>
      <c r="CS1" s="56"/>
      <c r="CT1" s="56"/>
      <c r="CU1" s="56"/>
      <c r="CV1" s="56"/>
      <c r="CW1" s="56"/>
      <c r="CX1" s="56"/>
      <c r="CY1" s="56"/>
      <c r="CZ1" s="56"/>
      <c r="DA1" s="56"/>
      <c r="DB1" s="56"/>
      <c r="DC1" s="56"/>
      <c r="DD1" s="56"/>
      <c r="DE1" s="56"/>
      <c r="DF1" s="56"/>
      <c r="DG1" s="56"/>
      <c r="DH1" s="56"/>
      <c r="DI1" s="56"/>
      <c r="DJ1" s="56"/>
      <c r="DK1" s="56"/>
      <c r="DL1" s="56"/>
      <c r="DM1" s="56"/>
      <c r="DN1" s="56"/>
      <c r="DO1" s="56"/>
      <c r="DP1" s="56"/>
      <c r="DQ1" s="56"/>
      <c r="DR1" s="56"/>
      <c r="DS1" s="56"/>
      <c r="DT1" s="56"/>
      <c r="DU1" s="56"/>
      <c r="DV1" s="56"/>
      <c r="DW1" s="56"/>
      <c r="DX1" s="56"/>
      <c r="DY1" s="56"/>
      <c r="DZ1" s="56"/>
      <c r="EA1" s="56"/>
      <c r="EB1" s="56"/>
      <c r="EC1" s="56"/>
      <c r="ED1" s="56"/>
      <c r="EE1" s="56"/>
      <c r="EF1" s="56"/>
      <c r="EG1" s="56"/>
      <c r="EH1" s="56"/>
      <c r="EI1" s="56"/>
      <c r="EJ1" s="56"/>
      <c r="EK1" s="56"/>
      <c r="EL1" s="56"/>
      <c r="EM1" s="56"/>
      <c r="EN1" s="56"/>
      <c r="EO1" s="56"/>
      <c r="EP1" s="56"/>
      <c r="EQ1" s="56"/>
      <c r="ER1" s="56"/>
      <c r="ES1" s="56"/>
      <c r="ET1" s="56"/>
      <c r="EU1" s="56"/>
      <c r="EV1" s="56"/>
      <c r="EW1" s="56"/>
      <c r="EX1" s="56"/>
      <c r="EY1" s="56"/>
      <c r="EZ1" s="56"/>
      <c r="FA1" s="56"/>
    </row>
    <row r="2" spans="1:161" s="56" customFormat="1" x14ac:dyDescent="0.3">
      <c r="A2" s="85" t="s">
        <v>132</v>
      </c>
      <c r="B2" s="299" t="s">
        <v>97</v>
      </c>
      <c r="C2" s="300"/>
      <c r="D2" s="300"/>
      <c r="E2" s="300"/>
      <c r="F2" s="300"/>
      <c r="G2" s="301"/>
      <c r="H2" s="319" t="s">
        <v>112</v>
      </c>
      <c r="I2" s="320"/>
      <c r="J2" s="320"/>
      <c r="K2" s="320"/>
      <c r="L2" s="320"/>
      <c r="M2" s="321"/>
      <c r="N2" s="319" t="s">
        <v>113</v>
      </c>
      <c r="O2" s="320"/>
      <c r="P2" s="320"/>
      <c r="Q2" s="320"/>
      <c r="R2" s="320"/>
      <c r="S2" s="321"/>
    </row>
    <row r="3" spans="1:161" s="88" customFormat="1" x14ac:dyDescent="0.3">
      <c r="A3" s="87"/>
      <c r="B3" s="318" t="s">
        <v>61</v>
      </c>
      <c r="C3" s="317"/>
      <c r="D3" s="315" t="s">
        <v>5</v>
      </c>
      <c r="E3" s="317"/>
      <c r="F3" s="315" t="s">
        <v>72</v>
      </c>
      <c r="G3" s="316"/>
      <c r="H3" s="318" t="s">
        <v>61</v>
      </c>
      <c r="I3" s="317"/>
      <c r="J3" s="315" t="s">
        <v>5</v>
      </c>
      <c r="K3" s="317"/>
      <c r="L3" s="315" t="s">
        <v>72</v>
      </c>
      <c r="M3" s="316"/>
      <c r="N3" s="318" t="s">
        <v>61</v>
      </c>
      <c r="O3" s="317"/>
      <c r="P3" s="315" t="s">
        <v>5</v>
      </c>
      <c r="Q3" s="317"/>
      <c r="R3" s="315" t="s">
        <v>72</v>
      </c>
      <c r="S3" s="316"/>
    </row>
    <row r="4" spans="1:161" s="88" customFormat="1" x14ac:dyDescent="0.3">
      <c r="A4" s="89" t="s">
        <v>133</v>
      </c>
      <c r="B4" s="90" t="s">
        <v>12</v>
      </c>
      <c r="C4" s="91" t="s">
        <v>3</v>
      </c>
      <c r="D4" s="92" t="s">
        <v>12</v>
      </c>
      <c r="E4" s="93" t="s">
        <v>3</v>
      </c>
      <c r="F4" s="94" t="s">
        <v>12</v>
      </c>
      <c r="G4" s="95" t="s">
        <v>3</v>
      </c>
      <c r="H4" s="90" t="s">
        <v>12</v>
      </c>
      <c r="I4" s="96" t="s">
        <v>3</v>
      </c>
      <c r="J4" s="97" t="s">
        <v>12</v>
      </c>
      <c r="K4" s="93" t="s">
        <v>3</v>
      </c>
      <c r="L4" s="94" t="s">
        <v>12</v>
      </c>
      <c r="M4" s="95" t="s">
        <v>3</v>
      </c>
      <c r="N4" s="90" t="s">
        <v>12</v>
      </c>
      <c r="O4" s="96" t="s">
        <v>3</v>
      </c>
      <c r="P4" s="97" t="s">
        <v>12</v>
      </c>
      <c r="Q4" s="93" t="s">
        <v>3</v>
      </c>
      <c r="R4" s="94" t="s">
        <v>12</v>
      </c>
      <c r="S4" s="95" t="s">
        <v>3</v>
      </c>
    </row>
    <row r="5" spans="1:161" s="102" customFormat="1" x14ac:dyDescent="0.3">
      <c r="A5" s="98" t="s">
        <v>13</v>
      </c>
      <c r="B5" s="98"/>
      <c r="C5" s="99"/>
      <c r="D5" s="99"/>
      <c r="E5" s="99"/>
      <c r="F5" s="99"/>
      <c r="G5" s="100"/>
      <c r="H5" s="98"/>
      <c r="I5" s="99"/>
      <c r="J5" s="99"/>
      <c r="K5" s="99"/>
      <c r="L5" s="99"/>
      <c r="M5" s="100"/>
      <c r="N5" s="98"/>
      <c r="O5" s="99"/>
      <c r="P5" s="99"/>
      <c r="Q5" s="99"/>
      <c r="R5" s="99"/>
      <c r="S5" s="100"/>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c r="AU5" s="101"/>
      <c r="AV5" s="101"/>
      <c r="AW5" s="101"/>
      <c r="AX5" s="101"/>
      <c r="AY5" s="101"/>
      <c r="AZ5" s="101"/>
      <c r="BA5" s="101"/>
      <c r="BB5" s="101"/>
      <c r="BC5" s="101"/>
      <c r="BD5" s="101"/>
      <c r="BE5" s="101"/>
      <c r="BF5" s="101"/>
      <c r="BG5" s="101"/>
      <c r="BH5" s="101"/>
      <c r="BI5" s="101"/>
      <c r="BJ5" s="101"/>
      <c r="BK5" s="101"/>
      <c r="BL5" s="101"/>
      <c r="BM5" s="101"/>
      <c r="BN5" s="101"/>
      <c r="BO5" s="101"/>
      <c r="BP5" s="101"/>
      <c r="BQ5" s="101"/>
      <c r="BR5" s="101"/>
      <c r="BS5" s="101"/>
      <c r="BT5" s="101"/>
      <c r="BU5" s="101"/>
      <c r="BV5" s="101"/>
      <c r="BW5" s="101"/>
      <c r="BX5" s="101"/>
      <c r="BY5" s="101"/>
      <c r="BZ5" s="101"/>
      <c r="CA5" s="101"/>
      <c r="CB5" s="101"/>
      <c r="CC5" s="101"/>
      <c r="CD5" s="101"/>
      <c r="CE5" s="101"/>
      <c r="CF5" s="101"/>
      <c r="CG5" s="101"/>
      <c r="CH5" s="101"/>
      <c r="CI5" s="101"/>
      <c r="CJ5" s="101"/>
      <c r="CK5" s="101"/>
      <c r="CL5" s="101"/>
      <c r="CM5" s="101"/>
      <c r="CN5" s="101"/>
      <c r="CO5" s="101"/>
      <c r="CP5" s="101"/>
      <c r="CQ5" s="101"/>
      <c r="CR5" s="101"/>
      <c r="CS5" s="101"/>
      <c r="CT5" s="101"/>
      <c r="CU5" s="101"/>
      <c r="CV5" s="101"/>
      <c r="CW5" s="101"/>
      <c r="CX5" s="101"/>
      <c r="CY5" s="101"/>
      <c r="CZ5" s="101"/>
      <c r="DA5" s="101"/>
      <c r="DB5" s="101"/>
      <c r="DC5" s="101"/>
      <c r="DD5" s="101"/>
      <c r="DE5" s="101"/>
      <c r="DF5" s="101"/>
      <c r="DG5" s="101"/>
      <c r="DH5" s="101"/>
      <c r="DI5" s="101"/>
      <c r="DJ5" s="101"/>
      <c r="DK5" s="101"/>
      <c r="DL5" s="101"/>
      <c r="DM5" s="101"/>
      <c r="DN5" s="101"/>
      <c r="DO5" s="101"/>
      <c r="DP5" s="101"/>
      <c r="DQ5" s="101"/>
      <c r="DR5" s="101"/>
      <c r="DS5" s="101"/>
      <c r="DT5" s="101"/>
      <c r="DU5" s="101"/>
      <c r="DV5" s="101"/>
      <c r="DW5" s="101"/>
      <c r="DX5" s="101"/>
      <c r="DY5" s="101"/>
      <c r="DZ5" s="101"/>
      <c r="EA5" s="101"/>
      <c r="EB5" s="101"/>
      <c r="EC5" s="101"/>
      <c r="ED5" s="101"/>
      <c r="EE5" s="101"/>
      <c r="EF5" s="101"/>
      <c r="EG5" s="101"/>
      <c r="EH5" s="101"/>
      <c r="EI5" s="101"/>
      <c r="EJ5" s="101"/>
      <c r="EK5" s="101"/>
      <c r="EL5" s="101"/>
      <c r="EM5" s="101"/>
      <c r="EN5" s="101"/>
      <c r="EO5" s="101"/>
      <c r="EP5" s="101"/>
      <c r="EQ5" s="101"/>
      <c r="ER5" s="101"/>
      <c r="ES5" s="101"/>
      <c r="ET5" s="101"/>
      <c r="EU5" s="101"/>
      <c r="EV5" s="101"/>
      <c r="EW5" s="101"/>
      <c r="EX5" s="101"/>
      <c r="EY5" s="101"/>
      <c r="EZ5" s="101"/>
      <c r="FA5" s="101"/>
      <c r="FB5" s="101"/>
      <c r="FC5" s="101"/>
      <c r="FD5" s="101"/>
      <c r="FE5" s="101"/>
    </row>
    <row r="6" spans="1:161" x14ac:dyDescent="0.3">
      <c r="A6" s="103" t="s">
        <v>14</v>
      </c>
      <c r="B6" s="104" t="s">
        <v>29</v>
      </c>
      <c r="C6" s="105"/>
      <c r="D6" s="106" t="s">
        <v>30</v>
      </c>
      <c r="E6" s="105"/>
      <c r="F6" s="107"/>
      <c r="G6" s="108"/>
      <c r="H6" s="104"/>
      <c r="I6" s="105"/>
      <c r="J6" s="106"/>
      <c r="K6" s="105"/>
      <c r="L6" s="107"/>
      <c r="M6" s="108"/>
      <c r="N6" s="104"/>
      <c r="O6" s="105"/>
      <c r="P6" s="106"/>
      <c r="Q6" s="105"/>
      <c r="R6" s="107"/>
      <c r="S6" s="108"/>
    </row>
    <row r="7" spans="1:161" x14ac:dyDescent="0.3">
      <c r="A7" s="103" t="s">
        <v>98</v>
      </c>
      <c r="B7" s="67" t="s">
        <v>118</v>
      </c>
      <c r="C7" s="68" t="s">
        <v>118</v>
      </c>
      <c r="D7" s="69" t="s">
        <v>118</v>
      </c>
      <c r="E7" s="68" t="s">
        <v>118</v>
      </c>
      <c r="F7" s="22">
        <v>47.24</v>
      </c>
      <c r="G7" s="23">
        <v>0</v>
      </c>
      <c r="H7" s="67" t="s">
        <v>118</v>
      </c>
      <c r="I7" s="68" t="s">
        <v>118</v>
      </c>
      <c r="J7" s="69" t="s">
        <v>118</v>
      </c>
      <c r="K7" s="68" t="s">
        <v>118</v>
      </c>
      <c r="L7" s="22">
        <v>10.61</v>
      </c>
      <c r="M7" s="60">
        <v>0</v>
      </c>
      <c r="N7" s="67" t="s">
        <v>118</v>
      </c>
      <c r="O7" s="68" t="s">
        <v>118</v>
      </c>
      <c r="P7" s="69" t="s">
        <v>118</v>
      </c>
      <c r="Q7" s="68" t="s">
        <v>118</v>
      </c>
      <c r="R7" s="22">
        <v>63.63</v>
      </c>
      <c r="S7" s="226">
        <v>0</v>
      </c>
    </row>
    <row r="8" spans="1:161" x14ac:dyDescent="0.3">
      <c r="A8" s="103" t="s">
        <v>99</v>
      </c>
      <c r="B8" s="67" t="s">
        <v>118</v>
      </c>
      <c r="C8" s="68" t="s">
        <v>118</v>
      </c>
      <c r="D8" s="69" t="s">
        <v>118</v>
      </c>
      <c r="E8" s="68" t="s">
        <v>118</v>
      </c>
      <c r="F8" s="22">
        <v>49.15</v>
      </c>
      <c r="G8" s="23">
        <v>0</v>
      </c>
      <c r="H8" s="67" t="s">
        <v>118</v>
      </c>
      <c r="I8" s="68" t="s">
        <v>118</v>
      </c>
      <c r="J8" s="69" t="s">
        <v>118</v>
      </c>
      <c r="K8" s="68" t="s">
        <v>118</v>
      </c>
      <c r="L8" s="22">
        <v>11.59</v>
      </c>
      <c r="M8" s="60">
        <v>0</v>
      </c>
      <c r="N8" s="67" t="s">
        <v>118</v>
      </c>
      <c r="O8" s="68" t="s">
        <v>118</v>
      </c>
      <c r="P8" s="69" t="s">
        <v>118</v>
      </c>
      <c r="Q8" s="68" t="s">
        <v>118</v>
      </c>
      <c r="R8" s="22">
        <f>710.448241703814/10</f>
        <v>71.044824170381403</v>
      </c>
      <c r="S8" s="226">
        <v>0</v>
      </c>
    </row>
    <row r="9" spans="1:161" x14ac:dyDescent="0.3">
      <c r="A9" s="103" t="s">
        <v>100</v>
      </c>
      <c r="B9" s="67" t="s">
        <v>118</v>
      </c>
      <c r="C9" s="68" t="s">
        <v>118</v>
      </c>
      <c r="D9" s="69" t="s">
        <v>118</v>
      </c>
      <c r="E9" s="68" t="s">
        <v>118</v>
      </c>
      <c r="F9" s="22">
        <v>42.79</v>
      </c>
      <c r="G9" s="23">
        <v>0</v>
      </c>
      <c r="H9" s="67" t="s">
        <v>118</v>
      </c>
      <c r="I9" s="68" t="s">
        <v>118</v>
      </c>
      <c r="J9" s="69" t="s">
        <v>118</v>
      </c>
      <c r="K9" s="68" t="s">
        <v>118</v>
      </c>
      <c r="L9" s="71" t="s">
        <v>126</v>
      </c>
      <c r="M9" s="60">
        <v>0</v>
      </c>
      <c r="N9" s="67" t="s">
        <v>118</v>
      </c>
      <c r="O9" s="68" t="s">
        <v>118</v>
      </c>
      <c r="P9" s="69" t="s">
        <v>118</v>
      </c>
      <c r="Q9" s="68" t="s">
        <v>118</v>
      </c>
      <c r="R9" s="22">
        <f>478.120049200492/10</f>
        <v>47.812004920049205</v>
      </c>
      <c r="S9" s="226">
        <v>0</v>
      </c>
    </row>
    <row r="10" spans="1:161" x14ac:dyDescent="0.3">
      <c r="A10" s="103" t="s">
        <v>103</v>
      </c>
      <c r="B10" s="67" t="s">
        <v>118</v>
      </c>
      <c r="C10" s="68" t="s">
        <v>118</v>
      </c>
      <c r="D10" s="69" t="s">
        <v>118</v>
      </c>
      <c r="E10" s="68" t="s">
        <v>118</v>
      </c>
      <c r="F10" s="69" t="s">
        <v>118</v>
      </c>
      <c r="G10" s="23">
        <v>0</v>
      </c>
      <c r="H10" s="67" t="s">
        <v>118</v>
      </c>
      <c r="I10" s="68" t="s">
        <v>118</v>
      </c>
      <c r="J10" s="69" t="s">
        <v>118</v>
      </c>
      <c r="K10" s="68" t="s">
        <v>118</v>
      </c>
      <c r="L10" s="69" t="s">
        <v>118</v>
      </c>
      <c r="M10" s="60">
        <v>0</v>
      </c>
      <c r="N10" s="67" t="s">
        <v>118</v>
      </c>
      <c r="O10" s="68" t="s">
        <v>118</v>
      </c>
      <c r="P10" s="69" t="s">
        <v>118</v>
      </c>
      <c r="Q10" s="68" t="s">
        <v>118</v>
      </c>
      <c r="R10" s="22">
        <f>856.741447264701/10</f>
        <v>85.674144726470104</v>
      </c>
      <c r="S10" s="226">
        <v>0</v>
      </c>
    </row>
    <row r="11" spans="1:161" x14ac:dyDescent="0.3">
      <c r="A11" s="103" t="s">
        <v>104</v>
      </c>
      <c r="B11" s="67" t="s">
        <v>118</v>
      </c>
      <c r="C11" s="68" t="s">
        <v>118</v>
      </c>
      <c r="D11" s="69" t="s">
        <v>118</v>
      </c>
      <c r="E11" s="68" t="s">
        <v>118</v>
      </c>
      <c r="F11" s="69" t="s">
        <v>118</v>
      </c>
      <c r="G11" s="23">
        <v>0</v>
      </c>
      <c r="H11" s="67" t="s">
        <v>118</v>
      </c>
      <c r="I11" s="68" t="s">
        <v>118</v>
      </c>
      <c r="J11" s="69" t="s">
        <v>118</v>
      </c>
      <c r="K11" s="68" t="s">
        <v>118</v>
      </c>
      <c r="L11" s="69" t="s">
        <v>118</v>
      </c>
      <c r="M11" s="60">
        <v>0</v>
      </c>
      <c r="N11" s="67" t="s">
        <v>118</v>
      </c>
      <c r="O11" s="68" t="s">
        <v>118</v>
      </c>
      <c r="P11" s="69" t="s">
        <v>118</v>
      </c>
      <c r="Q11" s="68" t="s">
        <v>118</v>
      </c>
      <c r="R11" s="22">
        <f>766.416485900217/10</f>
        <v>76.641648590021703</v>
      </c>
      <c r="S11" s="226">
        <v>0</v>
      </c>
    </row>
    <row r="12" spans="1:161" x14ac:dyDescent="0.3">
      <c r="A12" s="103" t="s">
        <v>105</v>
      </c>
      <c r="B12" s="67" t="s">
        <v>118</v>
      </c>
      <c r="C12" s="68" t="s">
        <v>118</v>
      </c>
      <c r="D12" s="69" t="s">
        <v>118</v>
      </c>
      <c r="E12" s="68" t="s">
        <v>118</v>
      </c>
      <c r="F12" s="69" t="s">
        <v>118</v>
      </c>
      <c r="G12" s="23">
        <v>0</v>
      </c>
      <c r="H12" s="67" t="s">
        <v>118</v>
      </c>
      <c r="I12" s="68" t="s">
        <v>118</v>
      </c>
      <c r="J12" s="69" t="s">
        <v>118</v>
      </c>
      <c r="K12" s="68" t="s">
        <v>118</v>
      </c>
      <c r="L12" s="69" t="s">
        <v>118</v>
      </c>
      <c r="M12" s="60">
        <v>0</v>
      </c>
      <c r="N12" s="67" t="s">
        <v>118</v>
      </c>
      <c r="O12" s="68" t="s">
        <v>118</v>
      </c>
      <c r="P12" s="69" t="s">
        <v>118</v>
      </c>
      <c r="Q12" s="68" t="s">
        <v>118</v>
      </c>
      <c r="R12" s="22">
        <f>773.660436626355/10</f>
        <v>77.366043662635505</v>
      </c>
      <c r="S12" s="226">
        <v>0</v>
      </c>
    </row>
    <row r="13" spans="1:161" x14ac:dyDescent="0.3">
      <c r="A13" s="103" t="s">
        <v>107</v>
      </c>
      <c r="B13" s="67" t="s">
        <v>118</v>
      </c>
      <c r="C13" s="68" t="s">
        <v>118</v>
      </c>
      <c r="D13" s="69" t="s">
        <v>118</v>
      </c>
      <c r="E13" s="68" t="s">
        <v>118</v>
      </c>
      <c r="F13" s="69" t="s">
        <v>118</v>
      </c>
      <c r="G13" s="23">
        <v>0</v>
      </c>
      <c r="H13" s="67" t="s">
        <v>118</v>
      </c>
      <c r="I13" s="68" t="s">
        <v>118</v>
      </c>
      <c r="J13" s="69" t="s">
        <v>118</v>
      </c>
      <c r="K13" s="68" t="s">
        <v>118</v>
      </c>
      <c r="L13" s="69" t="s">
        <v>118</v>
      </c>
      <c r="M13" s="60">
        <v>0</v>
      </c>
      <c r="N13" s="67" t="s">
        <v>118</v>
      </c>
      <c r="O13" s="68" t="s">
        <v>118</v>
      </c>
      <c r="P13" s="69" t="s">
        <v>118</v>
      </c>
      <c r="Q13" s="68" t="s">
        <v>118</v>
      </c>
      <c r="R13" s="22">
        <f>801.407147484345/10</f>
        <v>80.140714748434505</v>
      </c>
      <c r="S13" s="226">
        <v>0</v>
      </c>
    </row>
    <row r="14" spans="1:161" x14ac:dyDescent="0.3">
      <c r="A14" s="103" t="s">
        <v>108</v>
      </c>
      <c r="B14" s="67" t="s">
        <v>118</v>
      </c>
      <c r="C14" s="68" t="s">
        <v>118</v>
      </c>
      <c r="D14" s="69" t="s">
        <v>118</v>
      </c>
      <c r="E14" s="68" t="s">
        <v>118</v>
      </c>
      <c r="F14" s="69" t="s">
        <v>118</v>
      </c>
      <c r="G14" s="23">
        <v>0</v>
      </c>
      <c r="H14" s="67" t="s">
        <v>118</v>
      </c>
      <c r="I14" s="68" t="s">
        <v>118</v>
      </c>
      <c r="J14" s="69" t="s">
        <v>118</v>
      </c>
      <c r="K14" s="68" t="s">
        <v>118</v>
      </c>
      <c r="L14" s="69" t="s">
        <v>118</v>
      </c>
      <c r="M14" s="60">
        <v>0</v>
      </c>
      <c r="N14" s="67" t="s">
        <v>118</v>
      </c>
      <c r="O14" s="68" t="s">
        <v>118</v>
      </c>
      <c r="P14" s="69" t="s">
        <v>118</v>
      </c>
      <c r="Q14" s="68" t="s">
        <v>118</v>
      </c>
      <c r="R14" s="22">
        <f>774.359102244389/10</f>
        <v>77.435910224438899</v>
      </c>
      <c r="S14" s="226">
        <v>0</v>
      </c>
    </row>
    <row r="15" spans="1:161" x14ac:dyDescent="0.3">
      <c r="A15" s="103" t="s">
        <v>109</v>
      </c>
      <c r="B15" s="67" t="s">
        <v>118</v>
      </c>
      <c r="C15" s="68" t="s">
        <v>118</v>
      </c>
      <c r="D15" s="69" t="s">
        <v>118</v>
      </c>
      <c r="E15" s="68" t="s">
        <v>118</v>
      </c>
      <c r="F15" s="69" t="s">
        <v>118</v>
      </c>
      <c r="G15" s="23">
        <v>0</v>
      </c>
      <c r="H15" s="67" t="s">
        <v>118</v>
      </c>
      <c r="I15" s="68" t="s">
        <v>118</v>
      </c>
      <c r="J15" s="69" t="s">
        <v>118</v>
      </c>
      <c r="K15" s="68" t="s">
        <v>118</v>
      </c>
      <c r="L15" s="69" t="s">
        <v>118</v>
      </c>
      <c r="M15" s="60">
        <v>0</v>
      </c>
      <c r="N15" s="67" t="s">
        <v>118</v>
      </c>
      <c r="O15" s="68" t="s">
        <v>118</v>
      </c>
      <c r="P15" s="69" t="s">
        <v>118</v>
      </c>
      <c r="Q15" s="68" t="s">
        <v>118</v>
      </c>
      <c r="R15" s="22">
        <f>752.286363636364/10</f>
        <v>75.228636363636397</v>
      </c>
      <c r="S15" s="226">
        <v>0</v>
      </c>
    </row>
    <row r="16" spans="1:161" x14ac:dyDescent="0.3">
      <c r="A16" s="103" t="s">
        <v>16</v>
      </c>
      <c r="B16" s="104"/>
      <c r="C16" s="105"/>
      <c r="D16" s="106"/>
      <c r="E16" s="105"/>
      <c r="F16" s="107"/>
      <c r="G16" s="108"/>
      <c r="H16" s="104"/>
      <c r="I16" s="105"/>
      <c r="J16" s="106"/>
      <c r="K16" s="105"/>
      <c r="L16" s="107"/>
      <c r="M16" s="108"/>
      <c r="N16" s="104"/>
      <c r="O16" s="105"/>
      <c r="P16" s="106"/>
      <c r="Q16" s="105"/>
      <c r="R16" s="106"/>
      <c r="S16" s="108"/>
    </row>
    <row r="17" spans="1:161" ht="28.8" x14ac:dyDescent="0.3">
      <c r="A17" s="110" t="s">
        <v>134</v>
      </c>
      <c r="B17" s="67" t="s">
        <v>118</v>
      </c>
      <c r="C17" s="68" t="s">
        <v>118</v>
      </c>
      <c r="D17" s="67" t="s">
        <v>118</v>
      </c>
      <c r="E17" s="68" t="s">
        <v>118</v>
      </c>
      <c r="F17" s="227">
        <f>SUM(F7:F16)</f>
        <v>139.18</v>
      </c>
      <c r="G17" s="23">
        <f>SUM(G7:G16)</f>
        <v>0</v>
      </c>
      <c r="H17" s="67" t="s">
        <v>118</v>
      </c>
      <c r="I17" s="68" t="s">
        <v>118</v>
      </c>
      <c r="J17" s="67" t="s">
        <v>118</v>
      </c>
      <c r="K17" s="68" t="s">
        <v>118</v>
      </c>
      <c r="L17" s="228" t="s">
        <v>126</v>
      </c>
      <c r="M17" s="60">
        <f>SUM(M7:M16)</f>
        <v>0</v>
      </c>
      <c r="N17" s="67" t="s">
        <v>118</v>
      </c>
      <c r="O17" s="68" t="s">
        <v>118</v>
      </c>
      <c r="P17" s="67" t="s">
        <v>118</v>
      </c>
      <c r="Q17" s="68" t="s">
        <v>118</v>
      </c>
      <c r="R17" s="227">
        <f>SUM(R7:R16)</f>
        <v>654.97392740606767</v>
      </c>
      <c r="S17" s="226">
        <f>SUM(S7:S15)</f>
        <v>0</v>
      </c>
    </row>
    <row r="18" spans="1:161" s="111" customFormat="1" x14ac:dyDescent="0.3">
      <c r="A18" s="98" t="s">
        <v>17</v>
      </c>
      <c r="B18" s="98"/>
      <c r="C18" s="99"/>
      <c r="D18" s="99"/>
      <c r="E18" s="99"/>
      <c r="F18" s="99"/>
      <c r="G18" s="100"/>
      <c r="H18" s="98"/>
      <c r="I18" s="99"/>
      <c r="J18" s="99"/>
      <c r="K18" s="99"/>
      <c r="L18" s="99"/>
      <c r="M18" s="100"/>
      <c r="N18" s="98"/>
      <c r="O18" s="99"/>
      <c r="P18" s="99"/>
      <c r="Q18" s="99"/>
      <c r="R18" s="99"/>
      <c r="S18" s="100"/>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1"/>
      <c r="BA18" s="101"/>
      <c r="BB18" s="101"/>
      <c r="BC18" s="101"/>
      <c r="BD18" s="101"/>
      <c r="BE18" s="101"/>
      <c r="BF18" s="101"/>
      <c r="BG18" s="101"/>
      <c r="BH18" s="101"/>
      <c r="BI18" s="101"/>
      <c r="BJ18" s="101"/>
      <c r="BK18" s="101"/>
      <c r="BL18" s="101"/>
      <c r="BM18" s="101"/>
      <c r="BN18" s="101"/>
      <c r="BO18" s="101"/>
      <c r="BP18" s="101"/>
      <c r="BQ18" s="101"/>
      <c r="BR18" s="101"/>
      <c r="BS18" s="101"/>
      <c r="BT18" s="101"/>
      <c r="BU18" s="101"/>
      <c r="BV18" s="101"/>
      <c r="BW18" s="101"/>
      <c r="BX18" s="101"/>
      <c r="BY18" s="101"/>
      <c r="BZ18" s="101"/>
      <c r="CA18" s="101"/>
      <c r="CB18" s="101"/>
      <c r="CC18" s="101"/>
      <c r="CD18" s="101"/>
      <c r="CE18" s="101"/>
      <c r="CF18" s="101"/>
      <c r="CG18" s="101"/>
      <c r="CH18" s="101"/>
      <c r="CI18" s="101"/>
      <c r="CJ18" s="101"/>
      <c r="CK18" s="101"/>
      <c r="CL18" s="101"/>
      <c r="CM18" s="101"/>
      <c r="CN18" s="101"/>
      <c r="CO18" s="101"/>
      <c r="CP18" s="101"/>
      <c r="CQ18" s="101"/>
      <c r="CR18" s="101"/>
      <c r="CS18" s="101"/>
      <c r="CT18" s="101"/>
      <c r="CU18" s="101"/>
      <c r="CV18" s="101"/>
      <c r="CW18" s="101"/>
      <c r="CX18" s="101"/>
      <c r="CY18" s="101"/>
      <c r="CZ18" s="101"/>
      <c r="DA18" s="101"/>
      <c r="DB18" s="101"/>
      <c r="DC18" s="101"/>
      <c r="DD18" s="101"/>
      <c r="DE18" s="101"/>
      <c r="DF18" s="101"/>
      <c r="DG18" s="101"/>
      <c r="DH18" s="101"/>
      <c r="DI18" s="101"/>
      <c r="DJ18" s="101"/>
      <c r="DK18" s="101"/>
      <c r="DL18" s="101"/>
      <c r="DM18" s="101"/>
      <c r="DN18" s="101"/>
      <c r="DO18" s="101"/>
      <c r="DP18" s="101"/>
      <c r="DQ18" s="101"/>
      <c r="DR18" s="101"/>
      <c r="DS18" s="101"/>
      <c r="DT18" s="101"/>
      <c r="DU18" s="101"/>
      <c r="DV18" s="101"/>
      <c r="DW18" s="101"/>
      <c r="DX18" s="101"/>
      <c r="DY18" s="101"/>
      <c r="DZ18" s="101"/>
      <c r="EA18" s="101"/>
      <c r="EB18" s="101"/>
      <c r="EC18" s="101"/>
      <c r="ED18" s="101"/>
      <c r="EE18" s="101"/>
      <c r="EF18" s="101"/>
      <c r="EG18" s="101"/>
      <c r="EH18" s="101"/>
      <c r="EI18" s="101"/>
      <c r="EJ18" s="101"/>
      <c r="EK18" s="101"/>
      <c r="EL18" s="101"/>
      <c r="EM18" s="101"/>
      <c r="EN18" s="101"/>
      <c r="EO18" s="101"/>
      <c r="EP18" s="101"/>
      <c r="EQ18" s="101"/>
      <c r="ER18" s="101"/>
      <c r="ES18" s="101"/>
      <c r="ET18" s="101"/>
      <c r="EU18" s="101"/>
      <c r="EV18" s="101"/>
      <c r="EW18" s="101"/>
      <c r="EX18" s="101"/>
      <c r="EY18" s="101"/>
      <c r="EZ18" s="101"/>
      <c r="FA18" s="101"/>
      <c r="FB18" s="101"/>
      <c r="FC18" s="101"/>
      <c r="FD18" s="101"/>
      <c r="FE18" s="101"/>
    </row>
    <row r="19" spans="1:161" x14ac:dyDescent="0.3">
      <c r="A19" s="103" t="s">
        <v>18</v>
      </c>
      <c r="B19" s="210"/>
      <c r="C19" s="105"/>
      <c r="D19" s="106"/>
      <c r="E19" s="105"/>
      <c r="F19" s="107"/>
      <c r="G19" s="108"/>
      <c r="H19" s="210"/>
      <c r="I19" s="105"/>
      <c r="J19" s="106"/>
      <c r="K19" s="105"/>
      <c r="L19" s="107"/>
      <c r="M19" s="108"/>
      <c r="N19" s="210"/>
      <c r="O19" s="105"/>
      <c r="P19" s="106"/>
      <c r="Q19" s="105"/>
      <c r="R19" s="107"/>
      <c r="S19" s="108"/>
    </row>
    <row r="20" spans="1:161" x14ac:dyDescent="0.3">
      <c r="A20" s="103" t="s">
        <v>19</v>
      </c>
      <c r="B20" s="112" t="s">
        <v>118</v>
      </c>
      <c r="C20" s="68" t="s">
        <v>118</v>
      </c>
      <c r="D20" s="69" t="s">
        <v>118</v>
      </c>
      <c r="E20" s="68" t="s">
        <v>118</v>
      </c>
      <c r="F20" s="113" t="s">
        <v>118</v>
      </c>
      <c r="G20" s="62" t="s">
        <v>118</v>
      </c>
      <c r="H20" s="112" t="s">
        <v>118</v>
      </c>
      <c r="I20" s="68" t="s">
        <v>118</v>
      </c>
      <c r="J20" s="69" t="s">
        <v>118</v>
      </c>
      <c r="K20" s="68" t="s">
        <v>118</v>
      </c>
      <c r="L20" s="113" t="s">
        <v>118</v>
      </c>
      <c r="M20" s="62" t="s">
        <v>118</v>
      </c>
      <c r="N20" s="112" t="s">
        <v>118</v>
      </c>
      <c r="O20" s="68" t="s">
        <v>118</v>
      </c>
      <c r="P20" s="69" t="s">
        <v>118</v>
      </c>
      <c r="Q20" s="68" t="s">
        <v>118</v>
      </c>
      <c r="R20" s="113" t="s">
        <v>118</v>
      </c>
      <c r="S20" s="62" t="s">
        <v>118</v>
      </c>
    </row>
    <row r="21" spans="1:161" x14ac:dyDescent="0.3">
      <c r="A21" s="103" t="s">
        <v>20</v>
      </c>
      <c r="B21" s="112" t="s">
        <v>118</v>
      </c>
      <c r="C21" s="68" t="s">
        <v>118</v>
      </c>
      <c r="D21" s="69" t="s">
        <v>118</v>
      </c>
      <c r="E21" s="68" t="s">
        <v>118</v>
      </c>
      <c r="F21" s="113" t="s">
        <v>118</v>
      </c>
      <c r="G21" s="62" t="s">
        <v>118</v>
      </c>
      <c r="H21" s="112" t="s">
        <v>118</v>
      </c>
      <c r="I21" s="68" t="s">
        <v>118</v>
      </c>
      <c r="J21" s="69" t="s">
        <v>118</v>
      </c>
      <c r="K21" s="68" t="s">
        <v>118</v>
      </c>
      <c r="L21" s="113" t="s">
        <v>118</v>
      </c>
      <c r="M21" s="62" t="s">
        <v>118</v>
      </c>
      <c r="N21" s="112" t="s">
        <v>118</v>
      </c>
      <c r="O21" s="68" t="s">
        <v>118</v>
      </c>
      <c r="P21" s="69" t="s">
        <v>118</v>
      </c>
      <c r="Q21" s="68" t="s">
        <v>118</v>
      </c>
      <c r="R21" s="113" t="s">
        <v>118</v>
      </c>
      <c r="S21" s="62" t="s">
        <v>118</v>
      </c>
    </row>
    <row r="22" spans="1:161" x14ac:dyDescent="0.3">
      <c r="A22" s="103" t="s">
        <v>21</v>
      </c>
      <c r="B22" s="112"/>
      <c r="C22" s="68"/>
      <c r="D22" s="69"/>
      <c r="E22" s="68"/>
      <c r="F22" s="113"/>
      <c r="G22" s="62"/>
      <c r="H22" s="112"/>
      <c r="I22" s="68"/>
      <c r="J22" s="69"/>
      <c r="K22" s="68"/>
      <c r="L22" s="113"/>
      <c r="M22" s="62"/>
      <c r="N22" s="112"/>
      <c r="O22" s="68"/>
      <c r="P22" s="69"/>
      <c r="Q22" s="68"/>
      <c r="R22" s="113"/>
      <c r="S22" s="62"/>
    </row>
    <row r="23" spans="1:161" ht="29.4" thickBot="1" x14ac:dyDescent="0.35">
      <c r="A23" s="125" t="s">
        <v>134</v>
      </c>
      <c r="B23" s="45" t="s">
        <v>118</v>
      </c>
      <c r="C23" s="46" t="s">
        <v>118</v>
      </c>
      <c r="D23" s="47" t="s">
        <v>118</v>
      </c>
      <c r="E23" s="46" t="s">
        <v>118</v>
      </c>
      <c r="F23" s="48" t="s">
        <v>118</v>
      </c>
      <c r="G23" s="49" t="s">
        <v>118</v>
      </c>
      <c r="H23" s="45" t="s">
        <v>118</v>
      </c>
      <c r="I23" s="46" t="s">
        <v>118</v>
      </c>
      <c r="J23" s="47" t="s">
        <v>118</v>
      </c>
      <c r="K23" s="46" t="s">
        <v>118</v>
      </c>
      <c r="L23" s="48" t="s">
        <v>118</v>
      </c>
      <c r="M23" s="49" t="s">
        <v>118</v>
      </c>
      <c r="N23" s="45" t="s">
        <v>118</v>
      </c>
      <c r="O23" s="46" t="s">
        <v>118</v>
      </c>
      <c r="P23" s="47" t="s">
        <v>118</v>
      </c>
      <c r="Q23" s="46" t="s">
        <v>118</v>
      </c>
      <c r="R23" s="48" t="s">
        <v>118</v>
      </c>
      <c r="S23" s="49" t="s">
        <v>118</v>
      </c>
    </row>
    <row r="24" spans="1:161" x14ac:dyDescent="0.3">
      <c r="A24" s="281" t="s">
        <v>59</v>
      </c>
      <c r="B24" s="282"/>
      <c r="C24" s="282"/>
      <c r="D24" s="282"/>
      <c r="E24" s="282"/>
      <c r="F24" s="282"/>
      <c r="G24" s="282"/>
      <c r="H24" s="282"/>
      <c r="I24" s="282"/>
      <c r="J24" s="282"/>
      <c r="K24" s="282"/>
      <c r="L24" s="282"/>
      <c r="M24" s="282"/>
      <c r="N24" s="229"/>
      <c r="O24" s="230"/>
      <c r="P24" s="230"/>
      <c r="Q24" s="230"/>
      <c r="R24" s="230"/>
      <c r="S24" s="231"/>
    </row>
    <row r="25" spans="1:161" ht="18.75" customHeight="1" x14ac:dyDescent="0.3">
      <c r="A25" s="115" t="s">
        <v>65</v>
      </c>
      <c r="B25" s="45" t="s">
        <v>118</v>
      </c>
      <c r="C25" s="46" t="s">
        <v>118</v>
      </c>
      <c r="D25" s="47" t="s">
        <v>118</v>
      </c>
      <c r="E25" s="46" t="s">
        <v>118</v>
      </c>
      <c r="F25" s="48" t="s">
        <v>118</v>
      </c>
      <c r="G25" s="49" t="s">
        <v>118</v>
      </c>
      <c r="H25" s="45" t="s">
        <v>118</v>
      </c>
      <c r="I25" s="46" t="s">
        <v>118</v>
      </c>
      <c r="J25" s="47" t="s">
        <v>118</v>
      </c>
      <c r="K25" s="46" t="s">
        <v>118</v>
      </c>
      <c r="L25" s="48" t="s">
        <v>118</v>
      </c>
      <c r="M25" s="116" t="s">
        <v>118</v>
      </c>
      <c r="N25" s="45" t="s">
        <v>118</v>
      </c>
      <c r="O25" s="46" t="s">
        <v>118</v>
      </c>
      <c r="P25" s="47" t="s">
        <v>118</v>
      </c>
      <c r="Q25" s="46" t="s">
        <v>118</v>
      </c>
      <c r="R25" s="48" t="s">
        <v>118</v>
      </c>
      <c r="S25" s="116" t="s">
        <v>118</v>
      </c>
    </row>
    <row r="26" spans="1:161" ht="18.75" customHeight="1" thickBot="1" x14ac:dyDescent="0.35">
      <c r="A26" s="117"/>
      <c r="B26" s="118"/>
      <c r="C26" s="119"/>
      <c r="D26" s="120"/>
      <c r="E26" s="119"/>
      <c r="F26" s="121"/>
      <c r="G26" s="122"/>
      <c r="H26" s="118"/>
      <c r="I26" s="119"/>
      <c r="J26" s="120"/>
      <c r="K26" s="119"/>
      <c r="L26" s="121"/>
      <c r="M26" s="123"/>
      <c r="N26" s="118"/>
      <c r="O26" s="119"/>
      <c r="P26" s="120"/>
      <c r="Q26" s="119"/>
      <c r="R26" s="121"/>
      <c r="S26" s="123"/>
    </row>
    <row r="27" spans="1:161" x14ac:dyDescent="0.3">
      <c r="A27" s="303" t="s">
        <v>22</v>
      </c>
      <c r="B27" s="304"/>
      <c r="C27" s="304"/>
      <c r="D27" s="304"/>
      <c r="E27" s="304"/>
      <c r="F27" s="304"/>
      <c r="G27" s="304"/>
      <c r="H27" s="304"/>
      <c r="I27" s="304"/>
      <c r="J27" s="304"/>
      <c r="K27" s="304"/>
      <c r="L27" s="304"/>
      <c r="M27" s="305"/>
      <c r="N27" s="232"/>
      <c r="O27" s="232"/>
      <c r="P27" s="232"/>
      <c r="Q27" s="232"/>
      <c r="R27" s="232"/>
      <c r="S27" s="232"/>
    </row>
    <row r="28" spans="1:161" ht="28.8" x14ac:dyDescent="0.3">
      <c r="A28" s="124" t="s">
        <v>52</v>
      </c>
      <c r="B28" s="35" t="s">
        <v>118</v>
      </c>
      <c r="C28" s="36" t="s">
        <v>118</v>
      </c>
      <c r="D28" s="37" t="s">
        <v>118</v>
      </c>
      <c r="E28" s="36" t="s">
        <v>118</v>
      </c>
      <c r="F28" s="38" t="s">
        <v>118</v>
      </c>
      <c r="G28" s="39" t="s">
        <v>118</v>
      </c>
      <c r="H28" s="35" t="s">
        <v>118</v>
      </c>
      <c r="I28" s="36" t="s">
        <v>118</v>
      </c>
      <c r="J28" s="37" t="s">
        <v>118</v>
      </c>
      <c r="K28" s="36" t="s">
        <v>118</v>
      </c>
      <c r="L28" s="38" t="s">
        <v>118</v>
      </c>
      <c r="M28" s="39" t="s">
        <v>118</v>
      </c>
      <c r="N28" s="35" t="s">
        <v>118</v>
      </c>
      <c r="O28" s="36" t="s">
        <v>118</v>
      </c>
      <c r="P28" s="37" t="s">
        <v>118</v>
      </c>
      <c r="Q28" s="36" t="s">
        <v>118</v>
      </c>
      <c r="R28" s="38" t="s">
        <v>118</v>
      </c>
      <c r="S28" s="39" t="s">
        <v>118</v>
      </c>
    </row>
    <row r="29" spans="1:161" ht="28.8" x14ac:dyDescent="0.3">
      <c r="A29" s="124" t="s">
        <v>53</v>
      </c>
      <c r="B29" s="40" t="s">
        <v>118</v>
      </c>
      <c r="C29" s="41" t="s">
        <v>118</v>
      </c>
      <c r="D29" s="42" t="s">
        <v>118</v>
      </c>
      <c r="E29" s="41" t="s">
        <v>118</v>
      </c>
      <c r="F29" s="43" t="s">
        <v>118</v>
      </c>
      <c r="G29" s="44" t="s">
        <v>118</v>
      </c>
      <c r="H29" s="40" t="s">
        <v>118</v>
      </c>
      <c r="I29" s="41" t="s">
        <v>118</v>
      </c>
      <c r="J29" s="42" t="s">
        <v>118</v>
      </c>
      <c r="K29" s="41" t="s">
        <v>118</v>
      </c>
      <c r="L29" s="43" t="s">
        <v>118</v>
      </c>
      <c r="M29" s="44" t="s">
        <v>118</v>
      </c>
      <c r="N29" s="40" t="s">
        <v>118</v>
      </c>
      <c r="O29" s="41" t="s">
        <v>118</v>
      </c>
      <c r="P29" s="42" t="s">
        <v>118</v>
      </c>
      <c r="Q29" s="41" t="s">
        <v>118</v>
      </c>
      <c r="R29" s="43" t="s">
        <v>118</v>
      </c>
      <c r="S29" s="44" t="s">
        <v>118</v>
      </c>
    </row>
    <row r="30" spans="1:161" ht="28.8" x14ac:dyDescent="0.3">
      <c r="A30" s="125" t="s">
        <v>57</v>
      </c>
      <c r="B30" s="45" t="s">
        <v>118</v>
      </c>
      <c r="C30" s="46" t="s">
        <v>118</v>
      </c>
      <c r="D30" s="47" t="s">
        <v>118</v>
      </c>
      <c r="E30" s="46" t="s">
        <v>118</v>
      </c>
      <c r="F30" s="48" t="s">
        <v>118</v>
      </c>
      <c r="G30" s="49" t="s">
        <v>118</v>
      </c>
      <c r="H30" s="45" t="s">
        <v>118</v>
      </c>
      <c r="I30" s="46" t="s">
        <v>118</v>
      </c>
      <c r="J30" s="47" t="s">
        <v>118</v>
      </c>
      <c r="K30" s="46" t="s">
        <v>118</v>
      </c>
      <c r="L30" s="48" t="s">
        <v>118</v>
      </c>
      <c r="M30" s="49" t="s">
        <v>118</v>
      </c>
      <c r="N30" s="45" t="s">
        <v>118</v>
      </c>
      <c r="O30" s="46" t="s">
        <v>118</v>
      </c>
      <c r="P30" s="47" t="s">
        <v>118</v>
      </c>
      <c r="Q30" s="46" t="s">
        <v>118</v>
      </c>
      <c r="R30" s="48" t="s">
        <v>118</v>
      </c>
      <c r="S30" s="49" t="s">
        <v>118</v>
      </c>
    </row>
    <row r="31" spans="1:161" x14ac:dyDescent="0.3">
      <c r="A31" s="126" t="s">
        <v>25</v>
      </c>
      <c r="B31" s="127"/>
      <c r="C31" s="128"/>
      <c r="D31" s="129"/>
      <c r="E31" s="130"/>
      <c r="F31" s="131"/>
      <c r="G31" s="132"/>
      <c r="H31" s="127"/>
      <c r="I31" s="128"/>
      <c r="J31" s="129"/>
      <c r="K31" s="130"/>
      <c r="L31" s="131"/>
      <c r="M31" s="132"/>
      <c r="N31" s="127"/>
      <c r="O31" s="128"/>
      <c r="P31" s="129"/>
      <c r="Q31" s="130"/>
      <c r="R31" s="131"/>
      <c r="S31" s="132"/>
    </row>
    <row r="32" spans="1:161" x14ac:dyDescent="0.3">
      <c r="A32" s="103" t="s">
        <v>101</v>
      </c>
      <c r="B32" s="67" t="s">
        <v>118</v>
      </c>
      <c r="C32" s="68" t="s">
        <v>118</v>
      </c>
      <c r="D32" s="69" t="s">
        <v>118</v>
      </c>
      <c r="E32" s="68" t="s">
        <v>118</v>
      </c>
      <c r="F32" s="69" t="s">
        <v>118</v>
      </c>
      <c r="G32" s="204" t="s">
        <v>126</v>
      </c>
      <c r="H32" s="67" t="s">
        <v>118</v>
      </c>
      <c r="I32" s="68" t="s">
        <v>118</v>
      </c>
      <c r="J32" s="69" t="s">
        <v>118</v>
      </c>
      <c r="K32" s="68" t="s">
        <v>118</v>
      </c>
      <c r="L32" s="133" t="s">
        <v>118</v>
      </c>
      <c r="M32" s="134" t="s">
        <v>118</v>
      </c>
      <c r="N32" s="67" t="s">
        <v>118</v>
      </c>
      <c r="O32" s="68" t="s">
        <v>118</v>
      </c>
      <c r="P32" s="69" t="s">
        <v>118</v>
      </c>
      <c r="Q32" s="68" t="s">
        <v>118</v>
      </c>
      <c r="R32" s="203" t="s">
        <v>118</v>
      </c>
      <c r="S32" s="233" t="s">
        <v>126</v>
      </c>
    </row>
    <row r="33" spans="1:19" x14ac:dyDescent="0.3">
      <c r="A33" s="103" t="s">
        <v>102</v>
      </c>
      <c r="B33" s="67" t="s">
        <v>118</v>
      </c>
      <c r="C33" s="68" t="s">
        <v>118</v>
      </c>
      <c r="D33" s="69" t="s">
        <v>118</v>
      </c>
      <c r="E33" s="68" t="s">
        <v>118</v>
      </c>
      <c r="F33" s="69" t="s">
        <v>118</v>
      </c>
      <c r="G33" s="204" t="s">
        <v>126</v>
      </c>
      <c r="H33" s="67" t="s">
        <v>118</v>
      </c>
      <c r="I33" s="68" t="s">
        <v>118</v>
      </c>
      <c r="J33" s="69" t="s">
        <v>118</v>
      </c>
      <c r="K33" s="68" t="s">
        <v>118</v>
      </c>
      <c r="L33" s="133" t="s">
        <v>118</v>
      </c>
      <c r="M33" s="134" t="s">
        <v>118</v>
      </c>
      <c r="N33" s="67" t="s">
        <v>118</v>
      </c>
      <c r="O33" s="68" t="s">
        <v>118</v>
      </c>
      <c r="P33" s="69" t="s">
        <v>118</v>
      </c>
      <c r="Q33" s="68" t="s">
        <v>118</v>
      </c>
      <c r="R33" s="203" t="s">
        <v>118</v>
      </c>
      <c r="S33" s="233" t="s">
        <v>126</v>
      </c>
    </row>
    <row r="34" spans="1:19" x14ac:dyDescent="0.3">
      <c r="A34" s="103" t="s">
        <v>106</v>
      </c>
      <c r="B34" s="67" t="s">
        <v>118</v>
      </c>
      <c r="C34" s="68" t="s">
        <v>118</v>
      </c>
      <c r="D34" s="69" t="s">
        <v>118</v>
      </c>
      <c r="E34" s="68" t="s">
        <v>118</v>
      </c>
      <c r="F34" s="69" t="s">
        <v>118</v>
      </c>
      <c r="G34" s="69" t="s">
        <v>118</v>
      </c>
      <c r="H34" s="67" t="s">
        <v>118</v>
      </c>
      <c r="I34" s="68" t="s">
        <v>118</v>
      </c>
      <c r="J34" s="69" t="s">
        <v>118</v>
      </c>
      <c r="K34" s="68" t="s">
        <v>118</v>
      </c>
      <c r="L34" s="133" t="s">
        <v>118</v>
      </c>
      <c r="M34" s="134" t="s">
        <v>118</v>
      </c>
      <c r="N34" s="67" t="s">
        <v>118</v>
      </c>
      <c r="O34" s="68" t="s">
        <v>118</v>
      </c>
      <c r="P34" s="69" t="s">
        <v>118</v>
      </c>
      <c r="Q34" s="68" t="s">
        <v>118</v>
      </c>
      <c r="R34" s="203" t="s">
        <v>118</v>
      </c>
      <c r="S34" s="233" t="s">
        <v>126</v>
      </c>
    </row>
    <row r="35" spans="1:19" x14ac:dyDescent="0.3">
      <c r="A35" s="103" t="s">
        <v>110</v>
      </c>
      <c r="B35" s="67" t="s">
        <v>118</v>
      </c>
      <c r="C35" s="68" t="s">
        <v>118</v>
      </c>
      <c r="D35" s="69" t="s">
        <v>118</v>
      </c>
      <c r="E35" s="68" t="s">
        <v>118</v>
      </c>
      <c r="F35" s="69" t="s">
        <v>118</v>
      </c>
      <c r="G35" s="69" t="s">
        <v>118</v>
      </c>
      <c r="H35" s="67" t="s">
        <v>118</v>
      </c>
      <c r="I35" s="68" t="s">
        <v>118</v>
      </c>
      <c r="J35" s="69" t="s">
        <v>118</v>
      </c>
      <c r="K35" s="68" t="s">
        <v>118</v>
      </c>
      <c r="L35" s="133" t="s">
        <v>118</v>
      </c>
      <c r="M35" s="134" t="s">
        <v>118</v>
      </c>
      <c r="N35" s="67" t="s">
        <v>118</v>
      </c>
      <c r="O35" s="68" t="s">
        <v>118</v>
      </c>
      <c r="P35" s="69" t="s">
        <v>118</v>
      </c>
      <c r="Q35" s="68" t="s">
        <v>118</v>
      </c>
      <c r="R35" s="203" t="s">
        <v>118</v>
      </c>
      <c r="S35" s="233" t="s">
        <v>126</v>
      </c>
    </row>
    <row r="36" spans="1:19" x14ac:dyDescent="0.3">
      <c r="A36" s="103" t="s">
        <v>111</v>
      </c>
      <c r="B36" s="67" t="s">
        <v>118</v>
      </c>
      <c r="C36" s="68" t="s">
        <v>118</v>
      </c>
      <c r="D36" s="69" t="s">
        <v>118</v>
      </c>
      <c r="E36" s="68" t="s">
        <v>118</v>
      </c>
      <c r="F36" s="69" t="s">
        <v>118</v>
      </c>
      <c r="G36" s="69" t="s">
        <v>118</v>
      </c>
      <c r="H36" s="67" t="s">
        <v>118</v>
      </c>
      <c r="I36" s="68" t="s">
        <v>118</v>
      </c>
      <c r="J36" s="69" t="s">
        <v>118</v>
      </c>
      <c r="K36" s="68" t="s">
        <v>118</v>
      </c>
      <c r="L36" s="133" t="s">
        <v>118</v>
      </c>
      <c r="M36" s="134" t="s">
        <v>118</v>
      </c>
      <c r="N36" s="67" t="s">
        <v>118</v>
      </c>
      <c r="O36" s="68" t="s">
        <v>118</v>
      </c>
      <c r="P36" s="69" t="s">
        <v>118</v>
      </c>
      <c r="Q36" s="68" t="s">
        <v>118</v>
      </c>
      <c r="R36" s="203" t="s">
        <v>118</v>
      </c>
      <c r="S36" s="233" t="s">
        <v>126</v>
      </c>
    </row>
    <row r="37" spans="1:19" x14ac:dyDescent="0.3">
      <c r="A37" s="110" t="s">
        <v>54</v>
      </c>
      <c r="B37" s="67" t="s">
        <v>118</v>
      </c>
      <c r="C37" s="68" t="s">
        <v>118</v>
      </c>
      <c r="D37" s="67" t="s">
        <v>118</v>
      </c>
      <c r="E37" s="68" t="s">
        <v>118</v>
      </c>
      <c r="F37" s="67" t="s">
        <v>118</v>
      </c>
      <c r="G37" s="204" t="s">
        <v>126</v>
      </c>
      <c r="H37" s="67" t="s">
        <v>118</v>
      </c>
      <c r="I37" s="68" t="s">
        <v>118</v>
      </c>
      <c r="J37" s="67" t="s">
        <v>118</v>
      </c>
      <c r="K37" s="68" t="s">
        <v>118</v>
      </c>
      <c r="L37" s="113" t="s">
        <v>118</v>
      </c>
      <c r="M37" s="62" t="s">
        <v>118</v>
      </c>
      <c r="N37" s="67" t="s">
        <v>118</v>
      </c>
      <c r="O37" s="68" t="s">
        <v>118</v>
      </c>
      <c r="P37" s="69" t="s">
        <v>118</v>
      </c>
      <c r="Q37" s="68" t="s">
        <v>118</v>
      </c>
      <c r="R37" s="203" t="s">
        <v>118</v>
      </c>
      <c r="S37" s="204" t="s">
        <v>126</v>
      </c>
    </row>
    <row r="38" spans="1:19" ht="15" thickBot="1" x14ac:dyDescent="0.35">
      <c r="A38" s="311" t="s">
        <v>139</v>
      </c>
      <c r="B38" s="312"/>
      <c r="C38" s="312"/>
      <c r="D38" s="312"/>
      <c r="E38" s="312"/>
      <c r="F38" s="312"/>
      <c r="G38" s="312"/>
      <c r="H38" s="312"/>
      <c r="I38" s="312"/>
      <c r="J38" s="312"/>
      <c r="K38" s="312"/>
      <c r="L38" s="312"/>
      <c r="M38" s="312"/>
      <c r="N38" s="208"/>
      <c r="O38" s="208"/>
      <c r="P38" s="208"/>
      <c r="Q38" s="208"/>
      <c r="R38" s="208"/>
      <c r="S38" s="208"/>
    </row>
    <row r="39" spans="1:19" x14ac:dyDescent="0.3">
      <c r="A39" s="85" t="s">
        <v>132</v>
      </c>
      <c r="B39" s="299" t="s">
        <v>97</v>
      </c>
      <c r="C39" s="300"/>
      <c r="D39" s="300"/>
      <c r="E39" s="300"/>
      <c r="F39" s="300"/>
      <c r="G39" s="301"/>
      <c r="H39" s="299" t="s">
        <v>112</v>
      </c>
      <c r="I39" s="300"/>
      <c r="J39" s="300"/>
      <c r="K39" s="300"/>
      <c r="L39" s="300"/>
      <c r="M39" s="301"/>
      <c r="N39" s="299" t="s">
        <v>113</v>
      </c>
      <c r="O39" s="300"/>
      <c r="P39" s="300"/>
      <c r="Q39" s="300"/>
      <c r="R39" s="300"/>
      <c r="S39" s="301"/>
    </row>
    <row r="40" spans="1:19" x14ac:dyDescent="0.3">
      <c r="A40" s="87"/>
      <c r="B40" s="292" t="s">
        <v>61</v>
      </c>
      <c r="C40" s="290"/>
      <c r="D40" s="290" t="s">
        <v>5</v>
      </c>
      <c r="E40" s="290"/>
      <c r="F40" s="290" t="s">
        <v>72</v>
      </c>
      <c r="G40" s="291"/>
      <c r="H40" s="292" t="s">
        <v>61</v>
      </c>
      <c r="I40" s="290"/>
      <c r="J40" s="290" t="s">
        <v>5</v>
      </c>
      <c r="K40" s="290"/>
      <c r="L40" s="290" t="s">
        <v>72</v>
      </c>
      <c r="M40" s="291"/>
      <c r="N40" s="292" t="s">
        <v>61</v>
      </c>
      <c r="O40" s="290"/>
      <c r="P40" s="290" t="s">
        <v>5</v>
      </c>
      <c r="Q40" s="290"/>
      <c r="R40" s="290" t="s">
        <v>72</v>
      </c>
      <c r="S40" s="291"/>
    </row>
    <row r="41" spans="1:19" x14ac:dyDescent="0.3">
      <c r="A41" s="89" t="s">
        <v>133</v>
      </c>
      <c r="B41" s="90" t="s">
        <v>12</v>
      </c>
      <c r="C41" s="91" t="s">
        <v>3</v>
      </c>
      <c r="D41" s="92" t="s">
        <v>12</v>
      </c>
      <c r="E41" s="93" t="s">
        <v>3</v>
      </c>
      <c r="F41" s="94" t="s">
        <v>12</v>
      </c>
      <c r="G41" s="95" t="s">
        <v>3</v>
      </c>
      <c r="H41" s="90" t="s">
        <v>12</v>
      </c>
      <c r="I41" s="96" t="s">
        <v>3</v>
      </c>
      <c r="J41" s="97" t="s">
        <v>12</v>
      </c>
      <c r="K41" s="93" t="s">
        <v>3</v>
      </c>
      <c r="L41" s="94" t="s">
        <v>12</v>
      </c>
      <c r="M41" s="95" t="s">
        <v>3</v>
      </c>
      <c r="N41" s="90" t="s">
        <v>12</v>
      </c>
      <c r="O41" s="96" t="s">
        <v>3</v>
      </c>
      <c r="P41" s="97" t="s">
        <v>12</v>
      </c>
      <c r="Q41" s="93" t="s">
        <v>3</v>
      </c>
      <c r="R41" s="94" t="s">
        <v>12</v>
      </c>
      <c r="S41" s="95" t="s">
        <v>3</v>
      </c>
    </row>
    <row r="42" spans="1:19" x14ac:dyDescent="0.3">
      <c r="A42" s="98" t="s">
        <v>13</v>
      </c>
      <c r="B42" s="98"/>
      <c r="C42" s="99"/>
      <c r="D42" s="99"/>
      <c r="E42" s="99"/>
      <c r="F42" s="99"/>
      <c r="G42" s="100"/>
      <c r="H42" s="98"/>
      <c r="I42" s="99"/>
      <c r="J42" s="99"/>
      <c r="K42" s="99"/>
      <c r="L42" s="99"/>
      <c r="M42" s="100"/>
      <c r="N42" s="98"/>
      <c r="O42" s="99"/>
      <c r="P42" s="99"/>
      <c r="Q42" s="99"/>
      <c r="R42" s="99"/>
      <c r="S42" s="100"/>
    </row>
    <row r="43" spans="1:19" x14ac:dyDescent="0.3">
      <c r="A43" s="103" t="s">
        <v>14</v>
      </c>
      <c r="B43" s="104"/>
      <c r="C43" s="105"/>
      <c r="D43" s="106"/>
      <c r="E43" s="105"/>
      <c r="F43" s="107"/>
      <c r="G43" s="108"/>
      <c r="H43" s="104"/>
      <c r="I43" s="105"/>
      <c r="J43" s="106"/>
      <c r="K43" s="105"/>
      <c r="L43" s="107"/>
      <c r="M43" s="108"/>
      <c r="N43" s="104"/>
      <c r="O43" s="105"/>
      <c r="P43" s="106"/>
      <c r="Q43" s="105"/>
      <c r="R43" s="107"/>
      <c r="S43" s="108"/>
    </row>
    <row r="44" spans="1:19" x14ac:dyDescent="0.3">
      <c r="A44" s="103" t="s">
        <v>99</v>
      </c>
      <c r="B44" s="142" t="s">
        <v>118</v>
      </c>
      <c r="C44" s="143" t="s">
        <v>118</v>
      </c>
      <c r="D44" s="144" t="s">
        <v>118</v>
      </c>
      <c r="E44" s="143" t="s">
        <v>118</v>
      </c>
      <c r="F44" s="234">
        <f>F8</f>
        <v>49.15</v>
      </c>
      <c r="G44" s="62" t="s">
        <v>118</v>
      </c>
      <c r="H44" s="142" t="s">
        <v>118</v>
      </c>
      <c r="I44" s="143" t="s">
        <v>118</v>
      </c>
      <c r="J44" s="144" t="s">
        <v>118</v>
      </c>
      <c r="K44" s="143" t="s">
        <v>118</v>
      </c>
      <c r="L44" s="227">
        <f>L8</f>
        <v>11.59</v>
      </c>
      <c r="M44" s="62" t="s">
        <v>118</v>
      </c>
      <c r="N44" s="142" t="s">
        <v>118</v>
      </c>
      <c r="O44" s="143" t="s">
        <v>118</v>
      </c>
      <c r="P44" s="144" t="s">
        <v>118</v>
      </c>
      <c r="Q44" s="143" t="s">
        <v>118</v>
      </c>
      <c r="R44" s="235">
        <f>R8</f>
        <v>71.044824170381403</v>
      </c>
      <c r="S44" s="62" t="s">
        <v>118</v>
      </c>
    </row>
    <row r="45" spans="1:19" x14ac:dyDescent="0.3">
      <c r="A45" s="103" t="s">
        <v>104</v>
      </c>
      <c r="B45" s="142" t="s">
        <v>118</v>
      </c>
      <c r="C45" s="143" t="s">
        <v>118</v>
      </c>
      <c r="D45" s="144" t="s">
        <v>118</v>
      </c>
      <c r="E45" s="143" t="s">
        <v>118</v>
      </c>
      <c r="F45" s="144" t="s">
        <v>118</v>
      </c>
      <c r="G45" s="62" t="s">
        <v>118</v>
      </c>
      <c r="H45" s="142" t="s">
        <v>118</v>
      </c>
      <c r="I45" s="143" t="s">
        <v>118</v>
      </c>
      <c r="J45" s="144" t="s">
        <v>118</v>
      </c>
      <c r="K45" s="143" t="s">
        <v>118</v>
      </c>
      <c r="L45" s="144" t="s">
        <v>118</v>
      </c>
      <c r="M45" s="62" t="s">
        <v>118</v>
      </c>
      <c r="N45" s="142" t="s">
        <v>118</v>
      </c>
      <c r="O45" s="143" t="s">
        <v>118</v>
      </c>
      <c r="P45" s="144" t="s">
        <v>118</v>
      </c>
      <c r="Q45" s="143" t="s">
        <v>118</v>
      </c>
      <c r="R45" s="235">
        <f>R11</f>
        <v>76.641648590021703</v>
      </c>
      <c r="S45" s="62" t="s">
        <v>118</v>
      </c>
    </row>
    <row r="46" spans="1:19" x14ac:dyDescent="0.3">
      <c r="A46" s="103" t="s">
        <v>108</v>
      </c>
      <c r="B46" s="142" t="s">
        <v>118</v>
      </c>
      <c r="C46" s="143" t="s">
        <v>118</v>
      </c>
      <c r="D46" s="144" t="s">
        <v>118</v>
      </c>
      <c r="E46" s="143" t="s">
        <v>118</v>
      </c>
      <c r="F46" s="144" t="s">
        <v>118</v>
      </c>
      <c r="G46" s="62" t="s">
        <v>118</v>
      </c>
      <c r="H46" s="142" t="s">
        <v>118</v>
      </c>
      <c r="I46" s="143" t="s">
        <v>118</v>
      </c>
      <c r="J46" s="144" t="s">
        <v>118</v>
      </c>
      <c r="K46" s="143" t="s">
        <v>118</v>
      </c>
      <c r="L46" s="144" t="s">
        <v>118</v>
      </c>
      <c r="M46" s="62" t="s">
        <v>118</v>
      </c>
      <c r="N46" s="142" t="s">
        <v>118</v>
      </c>
      <c r="O46" s="143" t="s">
        <v>118</v>
      </c>
      <c r="P46" s="144" t="s">
        <v>118</v>
      </c>
      <c r="Q46" s="143" t="s">
        <v>118</v>
      </c>
      <c r="R46" s="235">
        <f>R14</f>
        <v>77.435910224438899</v>
      </c>
      <c r="S46" s="62" t="s">
        <v>118</v>
      </c>
    </row>
    <row r="47" spans="1:19" x14ac:dyDescent="0.3">
      <c r="A47" s="103" t="s">
        <v>16</v>
      </c>
      <c r="B47" s="104"/>
      <c r="C47" s="105"/>
      <c r="D47" s="106"/>
      <c r="E47" s="105"/>
      <c r="F47" s="107"/>
      <c r="G47" s="108"/>
      <c r="H47" s="104"/>
      <c r="I47" s="105"/>
      <c r="J47" s="106"/>
      <c r="K47" s="105"/>
      <c r="L47" s="107"/>
      <c r="M47" s="108"/>
      <c r="N47" s="104"/>
      <c r="O47" s="105"/>
      <c r="P47" s="106"/>
      <c r="Q47" s="105"/>
      <c r="R47" s="107"/>
      <c r="S47" s="62"/>
    </row>
    <row r="48" spans="1:19" ht="28.8" x14ac:dyDescent="0.3">
      <c r="A48" s="110" t="s">
        <v>134</v>
      </c>
      <c r="B48" s="67" t="s">
        <v>118</v>
      </c>
      <c r="C48" s="68" t="s">
        <v>118</v>
      </c>
      <c r="D48" s="69" t="s">
        <v>118</v>
      </c>
      <c r="E48" s="68" t="s">
        <v>118</v>
      </c>
      <c r="F48" s="227">
        <f>SUM(F44:F47)</f>
        <v>49.15</v>
      </c>
      <c r="G48" s="236" t="s">
        <v>118</v>
      </c>
      <c r="H48" s="67" t="s">
        <v>118</v>
      </c>
      <c r="I48" s="68" t="s">
        <v>118</v>
      </c>
      <c r="J48" s="69" t="s">
        <v>118</v>
      </c>
      <c r="K48" s="68" t="s">
        <v>118</v>
      </c>
      <c r="L48" s="227">
        <f>SUM(L44:L47)</f>
        <v>11.59</v>
      </c>
      <c r="M48" s="62" t="s">
        <v>118</v>
      </c>
      <c r="N48" s="67" t="s">
        <v>118</v>
      </c>
      <c r="O48" s="68" t="s">
        <v>118</v>
      </c>
      <c r="P48" s="69" t="s">
        <v>118</v>
      </c>
      <c r="Q48" s="68" t="s">
        <v>118</v>
      </c>
      <c r="R48" s="227">
        <f>SUM(R44:R47)</f>
        <v>225.12238298484198</v>
      </c>
      <c r="S48" s="62" t="s">
        <v>118</v>
      </c>
    </row>
    <row r="49" spans="1:19" x14ac:dyDescent="0.3">
      <c r="A49" s="98" t="s">
        <v>17</v>
      </c>
      <c r="B49" s="98"/>
      <c r="C49" s="99"/>
      <c r="D49" s="99"/>
      <c r="E49" s="99"/>
      <c r="F49" s="99"/>
      <c r="G49" s="100"/>
      <c r="H49" s="98"/>
      <c r="I49" s="99"/>
      <c r="J49" s="99"/>
      <c r="K49" s="99"/>
      <c r="L49" s="99"/>
      <c r="M49" s="100"/>
      <c r="N49" s="98"/>
      <c r="O49" s="99"/>
      <c r="P49" s="99"/>
      <c r="Q49" s="99"/>
      <c r="R49" s="99"/>
      <c r="S49" s="100"/>
    </row>
    <row r="50" spans="1:19" x14ac:dyDescent="0.3">
      <c r="A50" s="103" t="s">
        <v>18</v>
      </c>
      <c r="B50" s="210"/>
      <c r="C50" s="105"/>
      <c r="D50" s="106"/>
      <c r="E50" s="105"/>
      <c r="F50" s="107"/>
      <c r="G50" s="108"/>
      <c r="H50" s="210"/>
      <c r="I50" s="105"/>
      <c r="J50" s="106"/>
      <c r="K50" s="105"/>
      <c r="L50" s="107"/>
      <c r="M50" s="108"/>
      <c r="N50" s="210"/>
      <c r="O50" s="105"/>
      <c r="P50" s="106"/>
      <c r="Q50" s="105"/>
      <c r="R50" s="107"/>
      <c r="S50" s="108"/>
    </row>
    <row r="51" spans="1:19" x14ac:dyDescent="0.3">
      <c r="A51" s="103" t="s">
        <v>19</v>
      </c>
      <c r="B51" s="153" t="s">
        <v>118</v>
      </c>
      <c r="C51" s="143" t="s">
        <v>118</v>
      </c>
      <c r="D51" s="144" t="s">
        <v>118</v>
      </c>
      <c r="E51" s="143" t="s">
        <v>118</v>
      </c>
      <c r="F51" s="133" t="s">
        <v>118</v>
      </c>
      <c r="G51" s="134" t="s">
        <v>118</v>
      </c>
      <c r="H51" s="153" t="s">
        <v>118</v>
      </c>
      <c r="I51" s="143" t="s">
        <v>118</v>
      </c>
      <c r="J51" s="144" t="s">
        <v>118</v>
      </c>
      <c r="K51" s="143" t="s">
        <v>118</v>
      </c>
      <c r="L51" s="133" t="s">
        <v>118</v>
      </c>
      <c r="M51" s="134" t="s">
        <v>118</v>
      </c>
      <c r="N51" s="153" t="s">
        <v>118</v>
      </c>
      <c r="O51" s="143" t="s">
        <v>118</v>
      </c>
      <c r="P51" s="144" t="s">
        <v>118</v>
      </c>
      <c r="Q51" s="143" t="s">
        <v>118</v>
      </c>
      <c r="R51" s="133" t="s">
        <v>118</v>
      </c>
      <c r="S51" s="134" t="s">
        <v>118</v>
      </c>
    </row>
    <row r="52" spans="1:19" x14ac:dyDescent="0.3">
      <c r="A52" s="103" t="s">
        <v>20</v>
      </c>
      <c r="B52" s="153" t="s">
        <v>118</v>
      </c>
      <c r="C52" s="143" t="s">
        <v>118</v>
      </c>
      <c r="D52" s="144" t="s">
        <v>118</v>
      </c>
      <c r="E52" s="143" t="s">
        <v>118</v>
      </c>
      <c r="F52" s="133" t="s">
        <v>118</v>
      </c>
      <c r="G52" s="134" t="s">
        <v>118</v>
      </c>
      <c r="H52" s="153" t="s">
        <v>118</v>
      </c>
      <c r="I52" s="143" t="s">
        <v>118</v>
      </c>
      <c r="J52" s="144" t="s">
        <v>118</v>
      </c>
      <c r="K52" s="143" t="s">
        <v>118</v>
      </c>
      <c r="L52" s="133" t="s">
        <v>118</v>
      </c>
      <c r="M52" s="134" t="s">
        <v>118</v>
      </c>
      <c r="N52" s="153" t="s">
        <v>118</v>
      </c>
      <c r="O52" s="143" t="s">
        <v>118</v>
      </c>
      <c r="P52" s="144" t="s">
        <v>118</v>
      </c>
      <c r="Q52" s="143" t="s">
        <v>118</v>
      </c>
      <c r="R52" s="133" t="s">
        <v>118</v>
      </c>
      <c r="S52" s="134" t="s">
        <v>118</v>
      </c>
    </row>
    <row r="53" spans="1:19" x14ac:dyDescent="0.3">
      <c r="A53" s="103" t="s">
        <v>21</v>
      </c>
      <c r="B53" s="153"/>
      <c r="C53" s="143"/>
      <c r="D53" s="144"/>
      <c r="E53" s="143"/>
      <c r="F53" s="133"/>
      <c r="G53" s="134"/>
      <c r="H53" s="153"/>
      <c r="I53" s="143"/>
      <c r="J53" s="144"/>
      <c r="K53" s="143"/>
      <c r="L53" s="133"/>
      <c r="M53" s="134"/>
      <c r="N53" s="153"/>
      <c r="O53" s="143"/>
      <c r="P53" s="144"/>
      <c r="Q53" s="143"/>
      <c r="R53" s="133"/>
      <c r="S53" s="134"/>
    </row>
    <row r="54" spans="1:19" ht="15" thickBot="1" x14ac:dyDescent="0.35">
      <c r="A54" s="114" t="s">
        <v>134</v>
      </c>
      <c r="B54" s="50" t="s">
        <v>118</v>
      </c>
      <c r="C54" s="51" t="s">
        <v>118</v>
      </c>
      <c r="D54" s="52" t="s">
        <v>118</v>
      </c>
      <c r="E54" s="51" t="s">
        <v>118</v>
      </c>
      <c r="F54" s="53" t="s">
        <v>118</v>
      </c>
      <c r="G54" s="54" t="s">
        <v>118</v>
      </c>
      <c r="H54" s="50" t="s">
        <v>118</v>
      </c>
      <c r="I54" s="51" t="s">
        <v>118</v>
      </c>
      <c r="J54" s="52" t="s">
        <v>118</v>
      </c>
      <c r="K54" s="51" t="s">
        <v>118</v>
      </c>
      <c r="L54" s="53" t="s">
        <v>118</v>
      </c>
      <c r="M54" s="54" t="s">
        <v>118</v>
      </c>
      <c r="N54" s="50" t="s">
        <v>118</v>
      </c>
      <c r="O54" s="51" t="s">
        <v>118</v>
      </c>
      <c r="P54" s="52" t="s">
        <v>118</v>
      </c>
      <c r="Q54" s="51" t="s">
        <v>118</v>
      </c>
      <c r="R54" s="53" t="s">
        <v>118</v>
      </c>
      <c r="S54" s="54" t="s">
        <v>118</v>
      </c>
    </row>
    <row r="55" spans="1:19" x14ac:dyDescent="0.3">
      <c r="A55" s="281" t="s">
        <v>59</v>
      </c>
      <c r="B55" s="282"/>
      <c r="C55" s="282"/>
      <c r="D55" s="282"/>
      <c r="E55" s="282"/>
      <c r="F55" s="282"/>
      <c r="G55" s="282"/>
      <c r="H55" s="282"/>
      <c r="I55" s="282"/>
      <c r="J55" s="282"/>
      <c r="K55" s="282"/>
      <c r="L55" s="282"/>
      <c r="M55" s="282"/>
      <c r="N55" s="237"/>
      <c r="O55" s="237"/>
      <c r="P55" s="237"/>
      <c r="Q55" s="237"/>
      <c r="R55" s="237"/>
      <c r="S55" s="238"/>
    </row>
    <row r="56" spans="1:19" ht="18.75" customHeight="1" x14ac:dyDescent="0.3">
      <c r="A56" s="115" t="s">
        <v>65</v>
      </c>
      <c r="B56" s="50" t="s">
        <v>118</v>
      </c>
      <c r="C56" s="51" t="s">
        <v>118</v>
      </c>
      <c r="D56" s="52" t="s">
        <v>118</v>
      </c>
      <c r="E56" s="51" t="s">
        <v>118</v>
      </c>
      <c r="F56" s="53" t="s">
        <v>118</v>
      </c>
      <c r="G56" s="54" t="s">
        <v>118</v>
      </c>
      <c r="H56" s="50" t="s">
        <v>118</v>
      </c>
      <c r="I56" s="51" t="s">
        <v>118</v>
      </c>
      <c r="J56" s="52" t="s">
        <v>118</v>
      </c>
      <c r="K56" s="51" t="s">
        <v>118</v>
      </c>
      <c r="L56" s="53" t="s">
        <v>118</v>
      </c>
      <c r="M56" s="55" t="s">
        <v>118</v>
      </c>
      <c r="N56" s="50" t="s">
        <v>118</v>
      </c>
      <c r="O56" s="51" t="s">
        <v>118</v>
      </c>
      <c r="P56" s="52" t="s">
        <v>118</v>
      </c>
      <c r="Q56" s="51" t="s">
        <v>118</v>
      </c>
      <c r="R56" s="53" t="s">
        <v>118</v>
      </c>
      <c r="S56" s="55" t="s">
        <v>118</v>
      </c>
    </row>
    <row r="57" spans="1:19" ht="18.75" customHeight="1" thickBot="1" x14ac:dyDescent="0.35">
      <c r="A57" s="117"/>
      <c r="B57" s="118"/>
      <c r="C57" s="119"/>
      <c r="D57" s="120"/>
      <c r="E57" s="119"/>
      <c r="F57" s="121"/>
      <c r="G57" s="122"/>
      <c r="H57" s="118"/>
      <c r="I57" s="119"/>
      <c r="J57" s="120"/>
      <c r="K57" s="119"/>
      <c r="L57" s="121"/>
      <c r="M57" s="123"/>
      <c r="N57" s="118"/>
      <c r="O57" s="119"/>
      <c r="P57" s="120"/>
      <c r="Q57" s="119"/>
      <c r="R57" s="121"/>
      <c r="S57" s="123"/>
    </row>
    <row r="58" spans="1:19" x14ac:dyDescent="0.3">
      <c r="A58" s="325" t="s">
        <v>22</v>
      </c>
      <c r="B58" s="326"/>
      <c r="C58" s="326"/>
      <c r="D58" s="326"/>
      <c r="E58" s="326"/>
      <c r="F58" s="326"/>
      <c r="G58" s="326"/>
      <c r="H58" s="326"/>
      <c r="I58" s="326"/>
      <c r="J58" s="326"/>
      <c r="K58" s="326"/>
      <c r="L58" s="326"/>
      <c r="M58" s="327"/>
      <c r="N58" s="237"/>
      <c r="O58" s="237"/>
      <c r="P58" s="237"/>
      <c r="Q58" s="237"/>
      <c r="R58" s="237"/>
      <c r="S58" s="238"/>
    </row>
    <row r="59" spans="1:19" ht="28.8" x14ac:dyDescent="0.3">
      <c r="A59" s="124" t="s">
        <v>52</v>
      </c>
      <c r="B59" s="164" t="s">
        <v>118</v>
      </c>
      <c r="C59" s="165" t="s">
        <v>118</v>
      </c>
      <c r="D59" s="166" t="s">
        <v>118</v>
      </c>
      <c r="E59" s="165" t="s">
        <v>118</v>
      </c>
      <c r="F59" s="167" t="s">
        <v>118</v>
      </c>
      <c r="G59" s="168" t="s">
        <v>118</v>
      </c>
      <c r="H59" s="164" t="s">
        <v>118</v>
      </c>
      <c r="I59" s="165" t="s">
        <v>118</v>
      </c>
      <c r="J59" s="166" t="s">
        <v>118</v>
      </c>
      <c r="K59" s="165" t="s">
        <v>118</v>
      </c>
      <c r="L59" s="167" t="s">
        <v>118</v>
      </c>
      <c r="M59" s="168" t="s">
        <v>118</v>
      </c>
      <c r="N59" s="164" t="s">
        <v>118</v>
      </c>
      <c r="O59" s="165" t="s">
        <v>118</v>
      </c>
      <c r="P59" s="166" t="s">
        <v>118</v>
      </c>
      <c r="Q59" s="165" t="s">
        <v>118</v>
      </c>
      <c r="R59" s="167" t="s">
        <v>118</v>
      </c>
      <c r="S59" s="168" t="s">
        <v>118</v>
      </c>
    </row>
    <row r="60" spans="1:19" ht="28.8" x14ac:dyDescent="0.3">
      <c r="A60" s="124" t="s">
        <v>53</v>
      </c>
      <c r="B60" s="50" t="s">
        <v>118</v>
      </c>
      <c r="C60" s="51" t="s">
        <v>118</v>
      </c>
      <c r="D60" s="52" t="s">
        <v>118</v>
      </c>
      <c r="E60" s="51" t="s">
        <v>118</v>
      </c>
      <c r="F60" s="53" t="s">
        <v>118</v>
      </c>
      <c r="G60" s="54" t="s">
        <v>118</v>
      </c>
      <c r="H60" s="50" t="s">
        <v>118</v>
      </c>
      <c r="I60" s="51" t="s">
        <v>118</v>
      </c>
      <c r="J60" s="52" t="s">
        <v>118</v>
      </c>
      <c r="K60" s="51" t="s">
        <v>118</v>
      </c>
      <c r="L60" s="53" t="s">
        <v>118</v>
      </c>
      <c r="M60" s="54" t="s">
        <v>118</v>
      </c>
      <c r="N60" s="50" t="s">
        <v>118</v>
      </c>
      <c r="O60" s="51" t="s">
        <v>118</v>
      </c>
      <c r="P60" s="52" t="s">
        <v>118</v>
      </c>
      <c r="Q60" s="51" t="s">
        <v>118</v>
      </c>
      <c r="R60" s="53" t="s">
        <v>118</v>
      </c>
      <c r="S60" s="54" t="s">
        <v>118</v>
      </c>
    </row>
    <row r="61" spans="1:19" ht="28.8" x14ac:dyDescent="0.3">
      <c r="A61" s="125" t="s">
        <v>56</v>
      </c>
      <c r="B61" s="164" t="s">
        <v>118</v>
      </c>
      <c r="C61" s="165" t="s">
        <v>118</v>
      </c>
      <c r="D61" s="166" t="s">
        <v>118</v>
      </c>
      <c r="E61" s="165" t="s">
        <v>118</v>
      </c>
      <c r="F61" s="167" t="s">
        <v>118</v>
      </c>
      <c r="G61" s="168" t="s">
        <v>118</v>
      </c>
      <c r="H61" s="164" t="s">
        <v>118</v>
      </c>
      <c r="I61" s="165" t="s">
        <v>118</v>
      </c>
      <c r="J61" s="166" t="s">
        <v>118</v>
      </c>
      <c r="K61" s="165" t="s">
        <v>118</v>
      </c>
      <c r="L61" s="167" t="s">
        <v>118</v>
      </c>
      <c r="M61" s="168" t="s">
        <v>118</v>
      </c>
      <c r="N61" s="164" t="s">
        <v>118</v>
      </c>
      <c r="O61" s="165" t="s">
        <v>118</v>
      </c>
      <c r="P61" s="166" t="s">
        <v>118</v>
      </c>
      <c r="Q61" s="165" t="s">
        <v>118</v>
      </c>
      <c r="R61" s="167" t="s">
        <v>118</v>
      </c>
      <c r="S61" s="168" t="s">
        <v>118</v>
      </c>
    </row>
    <row r="62" spans="1:19" x14ac:dyDescent="0.3">
      <c r="A62" s="303" t="s">
        <v>25</v>
      </c>
      <c r="B62" s="304"/>
      <c r="C62" s="304"/>
      <c r="D62" s="304"/>
      <c r="E62" s="304"/>
      <c r="F62" s="304"/>
      <c r="G62" s="304"/>
      <c r="H62" s="304"/>
      <c r="I62" s="304"/>
      <c r="J62" s="304"/>
      <c r="K62" s="304"/>
      <c r="L62" s="304"/>
      <c r="M62" s="305"/>
      <c r="N62" s="127"/>
      <c r="O62" s="128"/>
      <c r="P62" s="129"/>
      <c r="Q62" s="130"/>
      <c r="R62" s="131"/>
      <c r="S62" s="132"/>
    </row>
    <row r="63" spans="1:19" ht="15" thickBot="1" x14ac:dyDescent="0.35">
      <c r="A63" s="135" t="s">
        <v>54</v>
      </c>
      <c r="B63" s="153" t="s">
        <v>118</v>
      </c>
      <c r="C63" s="143" t="s">
        <v>118</v>
      </c>
      <c r="D63" s="144" t="s">
        <v>118</v>
      </c>
      <c r="E63" s="176" t="s">
        <v>118</v>
      </c>
      <c r="F63" s="133" t="s">
        <v>118</v>
      </c>
      <c r="G63" s="134" t="s">
        <v>118</v>
      </c>
      <c r="H63" s="153" t="s">
        <v>118</v>
      </c>
      <c r="I63" s="143" t="s">
        <v>118</v>
      </c>
      <c r="J63" s="144" t="s">
        <v>118</v>
      </c>
      <c r="K63" s="176" t="s">
        <v>118</v>
      </c>
      <c r="L63" s="133" t="s">
        <v>118</v>
      </c>
      <c r="M63" s="134" t="s">
        <v>118</v>
      </c>
      <c r="N63" s="153" t="s">
        <v>118</v>
      </c>
      <c r="O63" s="143" t="s">
        <v>118</v>
      </c>
      <c r="P63" s="144" t="s">
        <v>118</v>
      </c>
      <c r="Q63" s="176" t="s">
        <v>118</v>
      </c>
      <c r="R63" s="133" t="s">
        <v>118</v>
      </c>
      <c r="S63" s="134" t="s">
        <v>118</v>
      </c>
    </row>
    <row r="64" spans="1:19" x14ac:dyDescent="0.3">
      <c r="A64" s="88"/>
      <c r="B64" s="88"/>
      <c r="C64" s="88"/>
      <c r="D64" s="88"/>
    </row>
    <row r="65" spans="1:19" ht="15" thickBot="1" x14ac:dyDescent="0.35">
      <c r="A65" s="313" t="s">
        <v>50</v>
      </c>
      <c r="B65" s="314"/>
      <c r="C65" s="314"/>
      <c r="D65" s="314"/>
      <c r="E65" s="314"/>
      <c r="F65" s="314"/>
      <c r="G65" s="314"/>
      <c r="H65" s="314"/>
      <c r="I65" s="314"/>
      <c r="J65" s="314"/>
      <c r="K65" s="314"/>
      <c r="L65" s="314"/>
      <c r="M65" s="314"/>
      <c r="N65" s="219"/>
      <c r="O65" s="219"/>
      <c r="P65" s="219"/>
      <c r="Q65" s="219"/>
      <c r="R65" s="219"/>
      <c r="S65" s="219"/>
    </row>
    <row r="66" spans="1:19" x14ac:dyDescent="0.3">
      <c r="A66" s="85" t="s">
        <v>132</v>
      </c>
      <c r="B66" s="299" t="s">
        <v>97</v>
      </c>
      <c r="C66" s="300"/>
      <c r="D66" s="300"/>
      <c r="E66" s="300"/>
      <c r="F66" s="300"/>
      <c r="G66" s="301"/>
      <c r="H66" s="299" t="s">
        <v>112</v>
      </c>
      <c r="I66" s="300"/>
      <c r="J66" s="300"/>
      <c r="K66" s="300"/>
      <c r="L66" s="300"/>
      <c r="M66" s="301"/>
      <c r="N66" s="299" t="s">
        <v>113</v>
      </c>
      <c r="O66" s="300"/>
      <c r="P66" s="300"/>
      <c r="Q66" s="300"/>
      <c r="R66" s="300"/>
      <c r="S66" s="301"/>
    </row>
    <row r="67" spans="1:19" x14ac:dyDescent="0.3">
      <c r="A67" s="87"/>
      <c r="B67" s="292" t="s">
        <v>61</v>
      </c>
      <c r="C67" s="290"/>
      <c r="D67" s="290" t="s">
        <v>5</v>
      </c>
      <c r="E67" s="290"/>
      <c r="F67" s="290" t="s">
        <v>72</v>
      </c>
      <c r="G67" s="291"/>
      <c r="H67" s="292" t="s">
        <v>61</v>
      </c>
      <c r="I67" s="290"/>
      <c r="J67" s="290" t="s">
        <v>5</v>
      </c>
      <c r="K67" s="290"/>
      <c r="L67" s="290" t="s">
        <v>72</v>
      </c>
      <c r="M67" s="291"/>
      <c r="N67" s="292" t="s">
        <v>61</v>
      </c>
      <c r="O67" s="290"/>
      <c r="P67" s="290" t="s">
        <v>5</v>
      </c>
      <c r="Q67" s="290"/>
      <c r="R67" s="290" t="s">
        <v>72</v>
      </c>
      <c r="S67" s="291"/>
    </row>
    <row r="68" spans="1:19" x14ac:dyDescent="0.3">
      <c r="A68" s="89" t="s">
        <v>133</v>
      </c>
      <c r="B68" s="90" t="s">
        <v>12</v>
      </c>
      <c r="C68" s="91" t="s">
        <v>3</v>
      </c>
      <c r="D68" s="92" t="s">
        <v>12</v>
      </c>
      <c r="E68" s="93" t="s">
        <v>3</v>
      </c>
      <c r="F68" s="94" t="s">
        <v>12</v>
      </c>
      <c r="G68" s="95" t="s">
        <v>3</v>
      </c>
      <c r="H68" s="90" t="s">
        <v>12</v>
      </c>
      <c r="I68" s="96" t="s">
        <v>3</v>
      </c>
      <c r="J68" s="97" t="s">
        <v>12</v>
      </c>
      <c r="K68" s="93" t="s">
        <v>3</v>
      </c>
      <c r="L68" s="94" t="s">
        <v>12</v>
      </c>
      <c r="M68" s="95" t="s">
        <v>3</v>
      </c>
      <c r="N68" s="90" t="s">
        <v>12</v>
      </c>
      <c r="O68" s="96" t="s">
        <v>3</v>
      </c>
      <c r="P68" s="97" t="s">
        <v>12</v>
      </c>
      <c r="Q68" s="93" t="s">
        <v>3</v>
      </c>
      <c r="R68" s="94" t="s">
        <v>12</v>
      </c>
      <c r="S68" s="95" t="s">
        <v>3</v>
      </c>
    </row>
    <row r="69" spans="1:19" x14ac:dyDescent="0.3">
      <c r="A69" s="98" t="s">
        <v>13</v>
      </c>
      <c r="B69" s="98"/>
      <c r="C69" s="99"/>
      <c r="D69" s="99"/>
      <c r="E69" s="99"/>
      <c r="F69" s="99"/>
      <c r="G69" s="100"/>
      <c r="H69" s="98"/>
      <c r="I69" s="99"/>
      <c r="J69" s="99"/>
      <c r="K69" s="99"/>
      <c r="L69" s="99"/>
      <c r="M69" s="100"/>
      <c r="N69" s="98"/>
      <c r="O69" s="99"/>
      <c r="P69" s="99"/>
      <c r="Q69" s="99"/>
      <c r="R69" s="99"/>
      <c r="S69" s="100"/>
    </row>
    <row r="70" spans="1:19" x14ac:dyDescent="0.3">
      <c r="A70" s="103" t="s">
        <v>14</v>
      </c>
      <c r="B70" s="104"/>
      <c r="C70" s="105"/>
      <c r="D70" s="106"/>
      <c r="E70" s="105"/>
      <c r="F70" s="107"/>
      <c r="G70" s="108"/>
      <c r="H70" s="104"/>
      <c r="I70" s="105"/>
      <c r="J70" s="106"/>
      <c r="K70" s="105"/>
      <c r="L70" s="107"/>
      <c r="M70" s="108"/>
      <c r="N70" s="104"/>
      <c r="O70" s="105"/>
      <c r="P70" s="106"/>
      <c r="Q70" s="105"/>
      <c r="R70" s="107"/>
      <c r="S70" s="108"/>
    </row>
    <row r="71" spans="1:19" x14ac:dyDescent="0.3">
      <c r="A71" s="103" t="s">
        <v>98</v>
      </c>
      <c r="B71" s="142" t="s">
        <v>118</v>
      </c>
      <c r="C71" s="143" t="s">
        <v>118</v>
      </c>
      <c r="D71" s="144" t="s">
        <v>118</v>
      </c>
      <c r="E71" s="143" t="s">
        <v>118</v>
      </c>
      <c r="F71" s="71" t="s">
        <v>126</v>
      </c>
      <c r="G71" s="62" t="s">
        <v>118</v>
      </c>
      <c r="H71" s="142" t="s">
        <v>118</v>
      </c>
      <c r="I71" s="143" t="s">
        <v>118</v>
      </c>
      <c r="J71" s="144" t="s">
        <v>118</v>
      </c>
      <c r="K71" s="143" t="s">
        <v>118</v>
      </c>
      <c r="L71" s="22">
        <v>15.4</v>
      </c>
      <c r="M71" s="62" t="s">
        <v>118</v>
      </c>
      <c r="N71" s="142" t="s">
        <v>118</v>
      </c>
      <c r="O71" s="143" t="s">
        <v>118</v>
      </c>
      <c r="P71" s="144" t="s">
        <v>118</v>
      </c>
      <c r="Q71" s="143" t="s">
        <v>118</v>
      </c>
      <c r="R71" s="239" t="s">
        <v>126</v>
      </c>
      <c r="S71" s="143" t="s">
        <v>118</v>
      </c>
    </row>
    <row r="72" spans="1:19" x14ac:dyDescent="0.3">
      <c r="A72" s="103" t="s">
        <v>99</v>
      </c>
      <c r="B72" s="142" t="s">
        <v>118</v>
      </c>
      <c r="C72" s="143" t="s">
        <v>118</v>
      </c>
      <c r="D72" s="144" t="s">
        <v>118</v>
      </c>
      <c r="E72" s="143" t="s">
        <v>118</v>
      </c>
      <c r="F72" s="71" t="s">
        <v>126</v>
      </c>
      <c r="G72" s="62" t="s">
        <v>118</v>
      </c>
      <c r="H72" s="142" t="s">
        <v>118</v>
      </c>
      <c r="I72" s="143" t="s">
        <v>118</v>
      </c>
      <c r="J72" s="144" t="s">
        <v>118</v>
      </c>
      <c r="K72" s="143" t="s">
        <v>118</v>
      </c>
      <c r="L72" s="22">
        <v>12.3</v>
      </c>
      <c r="M72" s="62" t="s">
        <v>118</v>
      </c>
      <c r="N72" s="142" t="s">
        <v>118</v>
      </c>
      <c r="O72" s="143" t="s">
        <v>118</v>
      </c>
      <c r="P72" s="144" t="s">
        <v>118</v>
      </c>
      <c r="Q72" s="143" t="s">
        <v>118</v>
      </c>
      <c r="R72" s="239" t="s">
        <v>126</v>
      </c>
      <c r="S72" s="143" t="s">
        <v>118</v>
      </c>
    </row>
    <row r="73" spans="1:19" x14ac:dyDescent="0.3">
      <c r="A73" s="103" t="s">
        <v>103</v>
      </c>
      <c r="B73" s="142" t="s">
        <v>118</v>
      </c>
      <c r="C73" s="143" t="s">
        <v>118</v>
      </c>
      <c r="D73" s="144" t="s">
        <v>118</v>
      </c>
      <c r="E73" s="143" t="s">
        <v>118</v>
      </c>
      <c r="F73" s="144" t="s">
        <v>118</v>
      </c>
      <c r="G73" s="62" t="s">
        <v>118</v>
      </c>
      <c r="H73" s="142" t="s">
        <v>118</v>
      </c>
      <c r="I73" s="143" t="s">
        <v>118</v>
      </c>
      <c r="J73" s="144" t="s">
        <v>118</v>
      </c>
      <c r="K73" s="143" t="s">
        <v>118</v>
      </c>
      <c r="L73" s="144" t="s">
        <v>118</v>
      </c>
      <c r="M73" s="62" t="s">
        <v>118</v>
      </c>
      <c r="N73" s="142" t="s">
        <v>118</v>
      </c>
      <c r="O73" s="143" t="s">
        <v>118</v>
      </c>
      <c r="P73" s="144" t="s">
        <v>118</v>
      </c>
      <c r="Q73" s="143" t="s">
        <v>118</v>
      </c>
      <c r="R73" s="239" t="s">
        <v>126</v>
      </c>
      <c r="S73" s="143" t="s">
        <v>118</v>
      </c>
    </row>
    <row r="74" spans="1:19" x14ac:dyDescent="0.3">
      <c r="A74" s="103" t="s">
        <v>104</v>
      </c>
      <c r="B74" s="142" t="s">
        <v>118</v>
      </c>
      <c r="C74" s="143" t="s">
        <v>118</v>
      </c>
      <c r="D74" s="144" t="s">
        <v>118</v>
      </c>
      <c r="E74" s="143" t="s">
        <v>118</v>
      </c>
      <c r="F74" s="144" t="s">
        <v>118</v>
      </c>
      <c r="G74" s="62" t="s">
        <v>118</v>
      </c>
      <c r="H74" s="142" t="s">
        <v>118</v>
      </c>
      <c r="I74" s="143" t="s">
        <v>118</v>
      </c>
      <c r="J74" s="144" t="s">
        <v>118</v>
      </c>
      <c r="K74" s="143" t="s">
        <v>118</v>
      </c>
      <c r="L74" s="144" t="s">
        <v>118</v>
      </c>
      <c r="M74" s="62" t="s">
        <v>118</v>
      </c>
      <c r="N74" s="142" t="s">
        <v>118</v>
      </c>
      <c r="O74" s="143" t="s">
        <v>118</v>
      </c>
      <c r="P74" s="144" t="s">
        <v>118</v>
      </c>
      <c r="Q74" s="143" t="s">
        <v>118</v>
      </c>
      <c r="R74" s="239" t="s">
        <v>126</v>
      </c>
      <c r="S74" s="143" t="s">
        <v>118</v>
      </c>
    </row>
    <row r="75" spans="1:19" x14ac:dyDescent="0.3">
      <c r="A75" s="103" t="s">
        <v>107</v>
      </c>
      <c r="B75" s="142" t="s">
        <v>118</v>
      </c>
      <c r="C75" s="143" t="s">
        <v>118</v>
      </c>
      <c r="D75" s="144" t="s">
        <v>118</v>
      </c>
      <c r="E75" s="143" t="s">
        <v>118</v>
      </c>
      <c r="F75" s="144" t="s">
        <v>118</v>
      </c>
      <c r="G75" s="62" t="s">
        <v>118</v>
      </c>
      <c r="H75" s="142" t="s">
        <v>118</v>
      </c>
      <c r="I75" s="143" t="s">
        <v>118</v>
      </c>
      <c r="J75" s="144" t="s">
        <v>118</v>
      </c>
      <c r="K75" s="143" t="s">
        <v>118</v>
      </c>
      <c r="L75" s="144" t="s">
        <v>118</v>
      </c>
      <c r="M75" s="62" t="s">
        <v>118</v>
      </c>
      <c r="N75" s="142" t="s">
        <v>118</v>
      </c>
      <c r="O75" s="143" t="s">
        <v>118</v>
      </c>
      <c r="P75" s="144" t="s">
        <v>118</v>
      </c>
      <c r="Q75" s="143" t="s">
        <v>118</v>
      </c>
      <c r="R75" s="239" t="s">
        <v>126</v>
      </c>
      <c r="S75" s="143" t="s">
        <v>118</v>
      </c>
    </row>
    <row r="76" spans="1:19" x14ac:dyDescent="0.3">
      <c r="A76" s="103" t="s">
        <v>108</v>
      </c>
      <c r="B76" s="142" t="s">
        <v>118</v>
      </c>
      <c r="C76" s="143" t="s">
        <v>118</v>
      </c>
      <c r="D76" s="144" t="s">
        <v>118</v>
      </c>
      <c r="E76" s="143" t="s">
        <v>118</v>
      </c>
      <c r="F76" s="144" t="s">
        <v>118</v>
      </c>
      <c r="G76" s="62" t="s">
        <v>118</v>
      </c>
      <c r="H76" s="142" t="s">
        <v>118</v>
      </c>
      <c r="I76" s="143" t="s">
        <v>118</v>
      </c>
      <c r="J76" s="144" t="s">
        <v>118</v>
      </c>
      <c r="K76" s="143" t="s">
        <v>118</v>
      </c>
      <c r="L76" s="144" t="s">
        <v>118</v>
      </c>
      <c r="M76" s="62" t="s">
        <v>118</v>
      </c>
      <c r="N76" s="142" t="s">
        <v>118</v>
      </c>
      <c r="O76" s="143" t="s">
        <v>118</v>
      </c>
      <c r="P76" s="144" t="s">
        <v>118</v>
      </c>
      <c r="Q76" s="143" t="s">
        <v>118</v>
      </c>
      <c r="R76" s="239" t="s">
        <v>126</v>
      </c>
      <c r="S76" s="143" t="s">
        <v>118</v>
      </c>
    </row>
    <row r="77" spans="1:19" x14ac:dyDescent="0.3">
      <c r="A77" s="103" t="s">
        <v>16</v>
      </c>
      <c r="B77" s="104"/>
      <c r="C77" s="105"/>
      <c r="D77" s="106"/>
      <c r="E77" s="105"/>
      <c r="F77" s="107"/>
      <c r="G77" s="108"/>
      <c r="H77" s="104"/>
      <c r="I77" s="105"/>
      <c r="J77" s="106"/>
      <c r="K77" s="105"/>
      <c r="L77" s="107"/>
      <c r="M77" s="108"/>
      <c r="N77" s="104"/>
      <c r="O77" s="105"/>
      <c r="P77" s="106"/>
      <c r="Q77" s="105"/>
      <c r="R77" s="239"/>
      <c r="S77" s="68"/>
    </row>
    <row r="78" spans="1:19" ht="28.8" x14ac:dyDescent="0.3">
      <c r="A78" s="110" t="s">
        <v>134</v>
      </c>
      <c r="B78" s="68" t="s">
        <v>118</v>
      </c>
      <c r="C78" s="69" t="s">
        <v>118</v>
      </c>
      <c r="D78" s="68" t="s">
        <v>118</v>
      </c>
      <c r="E78" s="105"/>
      <c r="F78" s="228" t="s">
        <v>126</v>
      </c>
      <c r="G78" s="62" t="s">
        <v>118</v>
      </c>
      <c r="H78" s="67" t="s">
        <v>118</v>
      </c>
      <c r="I78" s="68" t="s">
        <v>118</v>
      </c>
      <c r="J78" s="69" t="s">
        <v>118</v>
      </c>
      <c r="K78" s="68" t="s">
        <v>118</v>
      </c>
      <c r="L78" s="107">
        <f>SUM(L71:L77)</f>
        <v>27.700000000000003</v>
      </c>
      <c r="M78" s="62" t="s">
        <v>118</v>
      </c>
      <c r="N78" s="69" t="s">
        <v>118</v>
      </c>
      <c r="O78" s="68" t="s">
        <v>118</v>
      </c>
      <c r="P78" s="69" t="s">
        <v>118</v>
      </c>
      <c r="Q78" s="68" t="s">
        <v>118</v>
      </c>
      <c r="R78" s="228" t="s">
        <v>126</v>
      </c>
      <c r="S78" s="68" t="s">
        <v>118</v>
      </c>
    </row>
    <row r="79" spans="1:19" x14ac:dyDescent="0.3">
      <c r="A79" s="98" t="s">
        <v>17</v>
      </c>
      <c r="B79" s="98"/>
      <c r="C79" s="99"/>
      <c r="D79" s="99"/>
      <c r="E79" s="99"/>
      <c r="F79" s="99"/>
      <c r="G79" s="100"/>
      <c r="H79" s="98"/>
      <c r="I79" s="99"/>
      <c r="J79" s="99"/>
      <c r="K79" s="99"/>
      <c r="L79" s="99"/>
      <c r="M79" s="100"/>
      <c r="N79" s="98"/>
      <c r="O79" s="99"/>
      <c r="P79" s="99"/>
      <c r="Q79" s="99"/>
      <c r="R79" s="99"/>
      <c r="S79" s="100"/>
    </row>
    <row r="80" spans="1:19" x14ac:dyDescent="0.3">
      <c r="A80" s="103" t="s">
        <v>18</v>
      </c>
      <c r="B80" s="210"/>
      <c r="C80" s="105"/>
      <c r="D80" s="106"/>
      <c r="E80" s="105"/>
      <c r="F80" s="107"/>
      <c r="G80" s="108"/>
      <c r="H80" s="210"/>
      <c r="I80" s="105"/>
      <c r="J80" s="106"/>
      <c r="K80" s="105"/>
      <c r="L80" s="107"/>
      <c r="M80" s="108"/>
      <c r="N80" s="210"/>
      <c r="O80" s="105"/>
      <c r="P80" s="106"/>
      <c r="Q80" s="105"/>
      <c r="R80" s="107"/>
      <c r="S80" s="108"/>
    </row>
    <row r="81" spans="1:19" x14ac:dyDescent="0.3">
      <c r="A81" s="103" t="s">
        <v>19</v>
      </c>
      <c r="B81" s="153" t="s">
        <v>118</v>
      </c>
      <c r="C81" s="143" t="s">
        <v>118</v>
      </c>
      <c r="D81" s="144" t="s">
        <v>118</v>
      </c>
      <c r="E81" s="143" t="s">
        <v>118</v>
      </c>
      <c r="F81" s="133" t="s">
        <v>118</v>
      </c>
      <c r="G81" s="134" t="s">
        <v>118</v>
      </c>
      <c r="H81" s="153" t="s">
        <v>118</v>
      </c>
      <c r="I81" s="143" t="s">
        <v>118</v>
      </c>
      <c r="J81" s="144" t="s">
        <v>118</v>
      </c>
      <c r="K81" s="143" t="s">
        <v>118</v>
      </c>
      <c r="L81" s="133" t="s">
        <v>118</v>
      </c>
      <c r="M81" s="134" t="s">
        <v>118</v>
      </c>
      <c r="N81" s="153" t="s">
        <v>118</v>
      </c>
      <c r="O81" s="143" t="s">
        <v>118</v>
      </c>
      <c r="P81" s="144" t="s">
        <v>118</v>
      </c>
      <c r="Q81" s="143" t="s">
        <v>118</v>
      </c>
      <c r="R81" s="133" t="s">
        <v>118</v>
      </c>
      <c r="S81" s="134" t="s">
        <v>118</v>
      </c>
    </row>
    <row r="82" spans="1:19" x14ac:dyDescent="0.3">
      <c r="A82" s="103" t="s">
        <v>20</v>
      </c>
      <c r="B82" s="153" t="s">
        <v>118</v>
      </c>
      <c r="C82" s="143" t="s">
        <v>118</v>
      </c>
      <c r="D82" s="144" t="s">
        <v>118</v>
      </c>
      <c r="E82" s="143" t="s">
        <v>118</v>
      </c>
      <c r="F82" s="133" t="s">
        <v>118</v>
      </c>
      <c r="G82" s="134" t="s">
        <v>118</v>
      </c>
      <c r="H82" s="153" t="s">
        <v>118</v>
      </c>
      <c r="I82" s="143" t="s">
        <v>118</v>
      </c>
      <c r="J82" s="144" t="s">
        <v>118</v>
      </c>
      <c r="K82" s="143" t="s">
        <v>118</v>
      </c>
      <c r="L82" s="133" t="s">
        <v>118</v>
      </c>
      <c r="M82" s="134" t="s">
        <v>118</v>
      </c>
      <c r="N82" s="153" t="s">
        <v>118</v>
      </c>
      <c r="O82" s="143" t="s">
        <v>118</v>
      </c>
      <c r="P82" s="144" t="s">
        <v>118</v>
      </c>
      <c r="Q82" s="143" t="s">
        <v>118</v>
      </c>
      <c r="R82" s="133" t="s">
        <v>118</v>
      </c>
      <c r="S82" s="134" t="s">
        <v>118</v>
      </c>
    </row>
    <row r="83" spans="1:19" x14ac:dyDescent="0.3">
      <c r="A83" s="103" t="s">
        <v>21</v>
      </c>
      <c r="B83" s="153"/>
      <c r="C83" s="143"/>
      <c r="D83" s="144"/>
      <c r="E83" s="143"/>
      <c r="F83" s="133"/>
      <c r="G83" s="134"/>
      <c r="H83" s="153"/>
      <c r="I83" s="143"/>
      <c r="J83" s="144"/>
      <c r="K83" s="143"/>
      <c r="L83" s="133"/>
      <c r="M83" s="134"/>
      <c r="N83" s="153"/>
      <c r="O83" s="143"/>
      <c r="P83" s="144"/>
      <c r="Q83" s="143"/>
      <c r="R83" s="133"/>
      <c r="S83" s="134"/>
    </row>
    <row r="84" spans="1:19" ht="29.4" thickBot="1" x14ac:dyDescent="0.35">
      <c r="A84" s="124" t="s">
        <v>134</v>
      </c>
      <c r="B84" s="50" t="s">
        <v>118</v>
      </c>
      <c r="C84" s="51" t="s">
        <v>118</v>
      </c>
      <c r="D84" s="52" t="s">
        <v>118</v>
      </c>
      <c r="E84" s="51" t="s">
        <v>118</v>
      </c>
      <c r="F84" s="53" t="s">
        <v>118</v>
      </c>
      <c r="G84" s="54" t="s">
        <v>118</v>
      </c>
      <c r="H84" s="50" t="s">
        <v>118</v>
      </c>
      <c r="I84" s="51" t="s">
        <v>118</v>
      </c>
      <c r="J84" s="52" t="s">
        <v>118</v>
      </c>
      <c r="K84" s="51" t="s">
        <v>118</v>
      </c>
      <c r="L84" s="53" t="s">
        <v>118</v>
      </c>
      <c r="M84" s="54" t="s">
        <v>118</v>
      </c>
      <c r="N84" s="50" t="s">
        <v>118</v>
      </c>
      <c r="O84" s="51" t="s">
        <v>118</v>
      </c>
      <c r="P84" s="52" t="s">
        <v>118</v>
      </c>
      <c r="Q84" s="51" t="s">
        <v>118</v>
      </c>
      <c r="R84" s="53" t="s">
        <v>118</v>
      </c>
      <c r="S84" s="54" t="s">
        <v>118</v>
      </c>
    </row>
    <row r="85" spans="1:19" x14ac:dyDescent="0.3">
      <c r="A85" s="281" t="s">
        <v>59</v>
      </c>
      <c r="B85" s="282"/>
      <c r="C85" s="282"/>
      <c r="D85" s="282"/>
      <c r="E85" s="282"/>
      <c r="F85" s="282"/>
      <c r="G85" s="282"/>
      <c r="H85" s="282"/>
      <c r="I85" s="282"/>
      <c r="J85" s="282"/>
      <c r="K85" s="282"/>
      <c r="L85" s="282"/>
      <c r="M85" s="302"/>
      <c r="N85" s="237"/>
      <c r="O85" s="237"/>
      <c r="P85" s="237"/>
      <c r="Q85" s="237"/>
      <c r="R85" s="237"/>
      <c r="S85" s="238"/>
    </row>
    <row r="86" spans="1:19" x14ac:dyDescent="0.3">
      <c r="A86" s="115" t="s">
        <v>65</v>
      </c>
      <c r="B86" s="50" t="s">
        <v>118</v>
      </c>
      <c r="C86" s="51" t="s">
        <v>118</v>
      </c>
      <c r="D86" s="52" t="s">
        <v>118</v>
      </c>
      <c r="E86" s="51" t="s">
        <v>118</v>
      </c>
      <c r="F86" s="53" t="s">
        <v>118</v>
      </c>
      <c r="G86" s="54" t="s">
        <v>118</v>
      </c>
      <c r="H86" s="50" t="s">
        <v>118</v>
      </c>
      <c r="I86" s="51" t="s">
        <v>118</v>
      </c>
      <c r="J86" s="52" t="s">
        <v>118</v>
      </c>
      <c r="K86" s="51" t="s">
        <v>118</v>
      </c>
      <c r="L86" s="53" t="s">
        <v>118</v>
      </c>
      <c r="M86" s="55" t="s">
        <v>118</v>
      </c>
      <c r="N86" s="50" t="s">
        <v>118</v>
      </c>
      <c r="O86" s="51" t="s">
        <v>118</v>
      </c>
      <c r="P86" s="52" t="s">
        <v>118</v>
      </c>
      <c r="Q86" s="51" t="s">
        <v>118</v>
      </c>
      <c r="R86" s="53" t="s">
        <v>118</v>
      </c>
      <c r="S86" s="55" t="s">
        <v>118</v>
      </c>
    </row>
    <row r="87" spans="1:19" ht="15" thickBot="1" x14ac:dyDescent="0.35">
      <c r="A87" s="117"/>
      <c r="B87" s="118"/>
      <c r="C87" s="119"/>
      <c r="D87" s="120"/>
      <c r="E87" s="119"/>
      <c r="F87" s="121"/>
      <c r="G87" s="122"/>
      <c r="H87" s="118"/>
      <c r="I87" s="119"/>
      <c r="J87" s="120"/>
      <c r="K87" s="119"/>
      <c r="L87" s="121"/>
      <c r="M87" s="123"/>
      <c r="N87" s="118"/>
      <c r="O87" s="119"/>
      <c r="P87" s="120"/>
      <c r="Q87" s="119"/>
      <c r="R87" s="121"/>
      <c r="S87" s="123"/>
    </row>
    <row r="88" spans="1:19" x14ac:dyDescent="0.3">
      <c r="A88" s="303" t="s">
        <v>22</v>
      </c>
      <c r="B88" s="304"/>
      <c r="C88" s="304"/>
      <c r="D88" s="304"/>
      <c r="E88" s="304"/>
      <c r="F88" s="304"/>
      <c r="G88" s="304"/>
      <c r="H88" s="304"/>
      <c r="I88" s="304"/>
      <c r="J88" s="304"/>
      <c r="K88" s="304"/>
      <c r="L88" s="304"/>
      <c r="M88" s="305"/>
      <c r="N88" s="237"/>
      <c r="O88" s="237"/>
      <c r="P88" s="237"/>
      <c r="Q88" s="237"/>
      <c r="R88" s="237"/>
      <c r="S88" s="238"/>
    </row>
    <row r="89" spans="1:19" ht="28.8" x14ac:dyDescent="0.3">
      <c r="A89" s="124" t="s">
        <v>23</v>
      </c>
      <c r="B89" s="164" t="s">
        <v>118</v>
      </c>
      <c r="C89" s="165" t="s">
        <v>118</v>
      </c>
      <c r="D89" s="166" t="s">
        <v>118</v>
      </c>
      <c r="E89" s="165" t="s">
        <v>118</v>
      </c>
      <c r="F89" s="167" t="s">
        <v>118</v>
      </c>
      <c r="G89" s="168" t="s">
        <v>118</v>
      </c>
      <c r="H89" s="164" t="s">
        <v>118</v>
      </c>
      <c r="I89" s="165" t="s">
        <v>118</v>
      </c>
      <c r="J89" s="166" t="s">
        <v>118</v>
      </c>
      <c r="K89" s="165" t="s">
        <v>118</v>
      </c>
      <c r="L89" s="167" t="s">
        <v>118</v>
      </c>
      <c r="M89" s="168" t="s">
        <v>118</v>
      </c>
      <c r="N89" s="164" t="s">
        <v>118</v>
      </c>
      <c r="O89" s="165" t="s">
        <v>118</v>
      </c>
      <c r="P89" s="166" t="s">
        <v>118</v>
      </c>
      <c r="Q89" s="165" t="s">
        <v>118</v>
      </c>
      <c r="R89" s="167" t="s">
        <v>118</v>
      </c>
      <c r="S89" s="168" t="s">
        <v>118</v>
      </c>
    </row>
    <row r="90" spans="1:19" ht="28.8" x14ac:dyDescent="0.3">
      <c r="A90" s="124" t="s">
        <v>24</v>
      </c>
      <c r="B90" s="50" t="s">
        <v>118</v>
      </c>
      <c r="C90" s="51" t="s">
        <v>118</v>
      </c>
      <c r="D90" s="52" t="s">
        <v>118</v>
      </c>
      <c r="E90" s="51" t="s">
        <v>118</v>
      </c>
      <c r="F90" s="53" t="s">
        <v>118</v>
      </c>
      <c r="G90" s="54" t="s">
        <v>118</v>
      </c>
      <c r="H90" s="50" t="s">
        <v>118</v>
      </c>
      <c r="I90" s="51" t="s">
        <v>118</v>
      </c>
      <c r="J90" s="52" t="s">
        <v>118</v>
      </c>
      <c r="K90" s="51" t="s">
        <v>118</v>
      </c>
      <c r="L90" s="53" t="s">
        <v>118</v>
      </c>
      <c r="M90" s="54" t="s">
        <v>118</v>
      </c>
      <c r="N90" s="50" t="s">
        <v>118</v>
      </c>
      <c r="O90" s="51" t="s">
        <v>118</v>
      </c>
      <c r="P90" s="52" t="s">
        <v>118</v>
      </c>
      <c r="Q90" s="51" t="s">
        <v>118</v>
      </c>
      <c r="R90" s="53" t="s">
        <v>118</v>
      </c>
      <c r="S90" s="54" t="s">
        <v>118</v>
      </c>
    </row>
    <row r="91" spans="1:19" ht="15" customHeight="1" x14ac:dyDescent="0.3">
      <c r="A91" s="322" t="s">
        <v>25</v>
      </c>
      <c r="B91" s="323"/>
      <c r="C91" s="323"/>
      <c r="D91" s="323"/>
      <c r="E91" s="323"/>
      <c r="F91" s="323"/>
      <c r="G91" s="323"/>
      <c r="H91" s="323"/>
      <c r="I91" s="323"/>
      <c r="J91" s="323"/>
      <c r="K91" s="323"/>
      <c r="L91" s="323"/>
      <c r="M91" s="324"/>
      <c r="N91" s="127"/>
      <c r="O91" s="128"/>
      <c r="P91" s="129"/>
      <c r="Q91" s="130"/>
      <c r="R91" s="131"/>
      <c r="S91" s="132"/>
    </row>
    <row r="92" spans="1:19" ht="29.4" thickBot="1" x14ac:dyDescent="0.35">
      <c r="A92" s="135" t="s">
        <v>26</v>
      </c>
      <c r="B92" s="50" t="s">
        <v>118</v>
      </c>
      <c r="C92" s="51" t="s">
        <v>118</v>
      </c>
      <c r="D92" s="52" t="s">
        <v>118</v>
      </c>
      <c r="E92" s="51" t="s">
        <v>118</v>
      </c>
      <c r="F92" s="53" t="s">
        <v>118</v>
      </c>
      <c r="G92" s="54" t="s">
        <v>118</v>
      </c>
      <c r="H92" s="50" t="s">
        <v>118</v>
      </c>
      <c r="I92" s="51" t="s">
        <v>118</v>
      </c>
      <c r="J92" s="52" t="s">
        <v>118</v>
      </c>
      <c r="K92" s="51" t="s">
        <v>118</v>
      </c>
      <c r="L92" s="53" t="s">
        <v>118</v>
      </c>
      <c r="M92" s="54" t="s">
        <v>118</v>
      </c>
      <c r="N92" s="50" t="s">
        <v>118</v>
      </c>
      <c r="O92" s="51" t="s">
        <v>118</v>
      </c>
      <c r="P92" s="52" t="s">
        <v>118</v>
      </c>
      <c r="Q92" s="51" t="s">
        <v>118</v>
      </c>
      <c r="R92" s="53" t="s">
        <v>118</v>
      </c>
      <c r="S92" s="54" t="s">
        <v>118</v>
      </c>
    </row>
    <row r="94" spans="1:19" x14ac:dyDescent="0.3">
      <c r="A94" s="101" t="s">
        <v>120</v>
      </c>
    </row>
  </sheetData>
  <mergeCells count="47">
    <mergeCell ref="A1:M1"/>
    <mergeCell ref="B2:G2"/>
    <mergeCell ref="H2:M2"/>
    <mergeCell ref="B3:C3"/>
    <mergeCell ref="D3:E3"/>
    <mergeCell ref="F3:G3"/>
    <mergeCell ref="H3:I3"/>
    <mergeCell ref="J3:K3"/>
    <mergeCell ref="L3:M3"/>
    <mergeCell ref="F67:G67"/>
    <mergeCell ref="H67:I67"/>
    <mergeCell ref="J67:K67"/>
    <mergeCell ref="A38:M38"/>
    <mergeCell ref="B39:G39"/>
    <mergeCell ref="H39:M39"/>
    <mergeCell ref="B40:C40"/>
    <mergeCell ref="D40:E40"/>
    <mergeCell ref="F40:G40"/>
    <mergeCell ref="H40:I40"/>
    <mergeCell ref="A24:M24"/>
    <mergeCell ref="A55:M55"/>
    <mergeCell ref="A85:M85"/>
    <mergeCell ref="A88:M88"/>
    <mergeCell ref="A91:M91"/>
    <mergeCell ref="A27:M27"/>
    <mergeCell ref="A58:M58"/>
    <mergeCell ref="A62:M62"/>
    <mergeCell ref="L67:M67"/>
    <mergeCell ref="J40:K40"/>
    <mergeCell ref="L40:M40"/>
    <mergeCell ref="A65:M65"/>
    <mergeCell ref="B66:G66"/>
    <mergeCell ref="H66:M66"/>
    <mergeCell ref="B67:C67"/>
    <mergeCell ref="D67:E67"/>
    <mergeCell ref="R3:S3"/>
    <mergeCell ref="P3:Q3"/>
    <mergeCell ref="N3:O3"/>
    <mergeCell ref="N2:S2"/>
    <mergeCell ref="N67:O67"/>
    <mergeCell ref="P67:Q67"/>
    <mergeCell ref="R67:S67"/>
    <mergeCell ref="N39:S39"/>
    <mergeCell ref="N40:O40"/>
    <mergeCell ref="P40:Q40"/>
    <mergeCell ref="R40:S40"/>
    <mergeCell ref="N66:S6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1D50A-79EF-43E3-94D1-8EBE7D57EDB4}">
  <sheetPr codeName="Sheet6">
    <tabColor rgb="FF92D050"/>
  </sheetPr>
  <dimension ref="A1:FE94"/>
  <sheetViews>
    <sheetView zoomScale="80" zoomScaleNormal="80" workbookViewId="0">
      <selection sqref="A1:XFD1048576"/>
    </sheetView>
  </sheetViews>
  <sheetFormatPr defaultRowHeight="14.4" x14ac:dyDescent="0.3"/>
  <cols>
    <col min="1" max="1" width="30.88671875" style="101" customWidth="1"/>
    <col min="2" max="2" width="12.109375" style="101" bestFit="1" customWidth="1"/>
    <col min="3" max="3" width="11.5546875" style="101" bestFit="1" customWidth="1"/>
    <col min="4" max="4" width="12.109375" style="101" bestFit="1" customWidth="1"/>
    <col min="5" max="5" width="11.5546875" style="101" bestFit="1" customWidth="1"/>
    <col min="6" max="6" width="12.109375" style="101" bestFit="1" customWidth="1"/>
    <col min="7" max="7" width="13.33203125" style="101" bestFit="1" customWidth="1"/>
    <col min="8" max="8" width="12.109375" style="101" bestFit="1" customWidth="1"/>
    <col min="9" max="9" width="11.5546875" style="101" bestFit="1" customWidth="1"/>
    <col min="10" max="10" width="12.109375" style="101" bestFit="1" customWidth="1"/>
    <col min="11" max="11" width="11.5546875" style="101" bestFit="1" customWidth="1"/>
    <col min="12" max="12" width="13.33203125" style="101" bestFit="1" customWidth="1"/>
    <col min="13" max="13" width="11.5546875" style="101" bestFit="1" customWidth="1"/>
    <col min="14" max="14" width="12.109375" style="101" bestFit="1" customWidth="1"/>
    <col min="15" max="15" width="11.5546875" style="101" bestFit="1" customWidth="1"/>
    <col min="16" max="16" width="12.109375" style="101" bestFit="1" customWidth="1"/>
    <col min="17" max="17" width="11.5546875" style="101" bestFit="1" customWidth="1"/>
    <col min="18" max="19" width="13.33203125" style="101" bestFit="1" customWidth="1"/>
    <col min="20" max="16384" width="8.88671875" style="101"/>
  </cols>
  <sheetData>
    <row r="1" spans="1:161" s="84" customFormat="1" ht="15" thickBot="1" x14ac:dyDescent="0.35">
      <c r="A1" s="306" t="s">
        <v>117</v>
      </c>
      <c r="B1" s="307"/>
      <c r="C1" s="307"/>
      <c r="D1" s="307"/>
      <c r="E1" s="307"/>
      <c r="F1" s="307"/>
      <c r="G1" s="307"/>
      <c r="H1" s="307"/>
      <c r="I1" s="307"/>
      <c r="J1" s="307"/>
      <c r="K1" s="307"/>
      <c r="L1" s="307"/>
      <c r="M1" s="307"/>
      <c r="N1" s="307"/>
      <c r="O1" s="307"/>
      <c r="P1" s="307"/>
      <c r="Q1" s="307"/>
      <c r="R1" s="307"/>
      <c r="S1" s="307"/>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6"/>
      <c r="CQ1" s="56"/>
      <c r="CR1" s="56"/>
      <c r="CS1" s="56"/>
      <c r="CT1" s="56"/>
      <c r="CU1" s="56"/>
      <c r="CV1" s="56"/>
      <c r="CW1" s="56"/>
      <c r="CX1" s="56"/>
      <c r="CY1" s="56"/>
      <c r="CZ1" s="56"/>
      <c r="DA1" s="56"/>
      <c r="DB1" s="56"/>
      <c r="DC1" s="56"/>
      <c r="DD1" s="56"/>
      <c r="DE1" s="56"/>
      <c r="DF1" s="56"/>
      <c r="DG1" s="56"/>
      <c r="DH1" s="56"/>
      <c r="DI1" s="56"/>
      <c r="DJ1" s="56"/>
      <c r="DK1" s="56"/>
      <c r="DL1" s="56"/>
      <c r="DM1" s="56"/>
      <c r="DN1" s="56"/>
      <c r="DO1" s="56"/>
      <c r="DP1" s="56"/>
      <c r="DQ1" s="56"/>
      <c r="DR1" s="56"/>
      <c r="DS1" s="56"/>
      <c r="DT1" s="56"/>
      <c r="DU1" s="56"/>
      <c r="DV1" s="56"/>
      <c r="DW1" s="56"/>
      <c r="DX1" s="56"/>
      <c r="DY1" s="56"/>
      <c r="DZ1" s="56"/>
      <c r="EA1" s="56"/>
      <c r="EB1" s="56"/>
      <c r="EC1" s="56"/>
      <c r="ED1" s="56"/>
      <c r="EE1" s="56"/>
      <c r="EF1" s="56"/>
      <c r="EG1" s="56"/>
      <c r="EH1" s="56"/>
      <c r="EI1" s="56"/>
      <c r="EJ1" s="56"/>
      <c r="EK1" s="56"/>
      <c r="EL1" s="56"/>
      <c r="EM1" s="56"/>
      <c r="EN1" s="56"/>
      <c r="EO1" s="56"/>
      <c r="EP1" s="56"/>
      <c r="EQ1" s="56"/>
      <c r="ER1" s="56"/>
      <c r="ES1" s="56"/>
      <c r="ET1" s="56"/>
      <c r="EU1" s="56"/>
      <c r="EV1" s="56"/>
      <c r="EW1" s="56"/>
      <c r="EX1" s="56"/>
      <c r="EY1" s="56"/>
      <c r="EZ1" s="56"/>
      <c r="FA1" s="56"/>
    </row>
    <row r="2" spans="1:161" s="56" customFormat="1" x14ac:dyDescent="0.3">
      <c r="A2" s="85" t="s">
        <v>132</v>
      </c>
      <c r="B2" s="299" t="s">
        <v>97</v>
      </c>
      <c r="C2" s="300"/>
      <c r="D2" s="300"/>
      <c r="E2" s="300"/>
      <c r="F2" s="300"/>
      <c r="G2" s="301"/>
      <c r="H2" s="299" t="s">
        <v>112</v>
      </c>
      <c r="I2" s="300"/>
      <c r="J2" s="300"/>
      <c r="K2" s="300"/>
      <c r="L2" s="300"/>
      <c r="M2" s="301"/>
      <c r="N2" s="299" t="s">
        <v>113</v>
      </c>
      <c r="O2" s="300"/>
      <c r="P2" s="300"/>
      <c r="Q2" s="300"/>
      <c r="R2" s="300"/>
      <c r="S2" s="301"/>
    </row>
    <row r="3" spans="1:161" s="88" customFormat="1" x14ac:dyDescent="0.3">
      <c r="A3" s="87"/>
      <c r="B3" s="292" t="s">
        <v>61</v>
      </c>
      <c r="C3" s="290"/>
      <c r="D3" s="290" t="s">
        <v>5</v>
      </c>
      <c r="E3" s="290"/>
      <c r="F3" s="290" t="s">
        <v>72</v>
      </c>
      <c r="G3" s="291"/>
      <c r="H3" s="292" t="s">
        <v>61</v>
      </c>
      <c r="I3" s="290"/>
      <c r="J3" s="290" t="s">
        <v>5</v>
      </c>
      <c r="K3" s="290"/>
      <c r="L3" s="290" t="s">
        <v>72</v>
      </c>
      <c r="M3" s="291"/>
      <c r="N3" s="292" t="s">
        <v>61</v>
      </c>
      <c r="O3" s="290"/>
      <c r="P3" s="290" t="s">
        <v>5</v>
      </c>
      <c r="Q3" s="290"/>
      <c r="R3" s="290" t="s">
        <v>72</v>
      </c>
      <c r="S3" s="291"/>
    </row>
    <row r="4" spans="1:161" s="88" customFormat="1" x14ac:dyDescent="0.3">
      <c r="A4" s="89" t="s">
        <v>133</v>
      </c>
      <c r="B4" s="90" t="s">
        <v>12</v>
      </c>
      <c r="C4" s="91" t="s">
        <v>3</v>
      </c>
      <c r="D4" s="92" t="s">
        <v>12</v>
      </c>
      <c r="E4" s="93" t="s">
        <v>3</v>
      </c>
      <c r="F4" s="94" t="s">
        <v>12</v>
      </c>
      <c r="G4" s="95" t="s">
        <v>3</v>
      </c>
      <c r="H4" s="90" t="s">
        <v>12</v>
      </c>
      <c r="I4" s="96" t="s">
        <v>3</v>
      </c>
      <c r="J4" s="97" t="s">
        <v>12</v>
      </c>
      <c r="K4" s="93" t="s">
        <v>3</v>
      </c>
      <c r="L4" s="94" t="s">
        <v>12</v>
      </c>
      <c r="M4" s="95" t="s">
        <v>3</v>
      </c>
      <c r="N4" s="90" t="s">
        <v>12</v>
      </c>
      <c r="O4" s="96" t="s">
        <v>3</v>
      </c>
      <c r="P4" s="97" t="s">
        <v>12</v>
      </c>
      <c r="Q4" s="93" t="s">
        <v>3</v>
      </c>
      <c r="R4" s="94" t="s">
        <v>12</v>
      </c>
      <c r="S4" s="95" t="s">
        <v>3</v>
      </c>
    </row>
    <row r="5" spans="1:161" s="102" customFormat="1" x14ac:dyDescent="0.3">
      <c r="A5" s="98" t="s">
        <v>13</v>
      </c>
      <c r="B5" s="98"/>
      <c r="C5" s="99"/>
      <c r="D5" s="99"/>
      <c r="E5" s="99"/>
      <c r="F5" s="99"/>
      <c r="G5" s="100"/>
      <c r="H5" s="98"/>
      <c r="I5" s="99"/>
      <c r="J5" s="99"/>
      <c r="K5" s="99"/>
      <c r="L5" s="99"/>
      <c r="M5" s="100"/>
      <c r="N5" s="98"/>
      <c r="O5" s="99"/>
      <c r="P5" s="99"/>
      <c r="Q5" s="99"/>
      <c r="R5" s="99"/>
      <c r="S5" s="100"/>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c r="AU5" s="101"/>
      <c r="AV5" s="101"/>
      <c r="AW5" s="101"/>
      <c r="AX5" s="101"/>
      <c r="AY5" s="101"/>
      <c r="AZ5" s="101"/>
      <c r="BA5" s="101"/>
      <c r="BB5" s="101"/>
      <c r="BC5" s="101"/>
      <c r="BD5" s="101"/>
      <c r="BE5" s="101"/>
      <c r="BF5" s="101"/>
      <c r="BG5" s="101"/>
      <c r="BH5" s="101"/>
      <c r="BI5" s="101"/>
      <c r="BJ5" s="101"/>
      <c r="BK5" s="101"/>
      <c r="BL5" s="101"/>
      <c r="BM5" s="101"/>
      <c r="BN5" s="101"/>
      <c r="BO5" s="101"/>
      <c r="BP5" s="101"/>
      <c r="BQ5" s="101"/>
      <c r="BR5" s="101"/>
      <c r="BS5" s="101"/>
      <c r="BT5" s="101"/>
      <c r="BU5" s="101"/>
      <c r="BV5" s="101"/>
      <c r="BW5" s="101"/>
      <c r="BX5" s="101"/>
      <c r="BY5" s="101"/>
      <c r="BZ5" s="101"/>
      <c r="CA5" s="101"/>
      <c r="CB5" s="101"/>
      <c r="CC5" s="101"/>
      <c r="CD5" s="101"/>
      <c r="CE5" s="101"/>
      <c r="CF5" s="101"/>
      <c r="CG5" s="101"/>
      <c r="CH5" s="101"/>
      <c r="CI5" s="101"/>
      <c r="CJ5" s="101"/>
      <c r="CK5" s="101"/>
      <c r="CL5" s="101"/>
      <c r="CM5" s="101"/>
      <c r="CN5" s="101"/>
      <c r="CO5" s="101"/>
      <c r="CP5" s="101"/>
      <c r="CQ5" s="101"/>
      <c r="CR5" s="101"/>
      <c r="CS5" s="101"/>
      <c r="CT5" s="101"/>
      <c r="CU5" s="101"/>
      <c r="CV5" s="101"/>
      <c r="CW5" s="101"/>
      <c r="CX5" s="101"/>
      <c r="CY5" s="101"/>
      <c r="CZ5" s="101"/>
      <c r="DA5" s="101"/>
      <c r="DB5" s="101"/>
      <c r="DC5" s="101"/>
      <c r="DD5" s="101"/>
      <c r="DE5" s="101"/>
      <c r="DF5" s="101"/>
      <c r="DG5" s="101"/>
      <c r="DH5" s="101"/>
      <c r="DI5" s="101"/>
      <c r="DJ5" s="101"/>
      <c r="DK5" s="101"/>
      <c r="DL5" s="101"/>
      <c r="DM5" s="101"/>
      <c r="DN5" s="101"/>
      <c r="DO5" s="101"/>
      <c r="DP5" s="101"/>
      <c r="DQ5" s="101"/>
      <c r="DR5" s="101"/>
      <c r="DS5" s="101"/>
      <c r="DT5" s="101"/>
      <c r="DU5" s="101"/>
      <c r="DV5" s="101"/>
      <c r="DW5" s="101"/>
      <c r="DX5" s="101"/>
      <c r="DY5" s="101"/>
      <c r="DZ5" s="101"/>
      <c r="EA5" s="101"/>
      <c r="EB5" s="101"/>
      <c r="EC5" s="101"/>
      <c r="ED5" s="101"/>
      <c r="EE5" s="101"/>
      <c r="EF5" s="101"/>
      <c r="EG5" s="101"/>
      <c r="EH5" s="101"/>
      <c r="EI5" s="101"/>
      <c r="EJ5" s="101"/>
      <c r="EK5" s="101"/>
      <c r="EL5" s="101"/>
      <c r="EM5" s="101"/>
      <c r="EN5" s="101"/>
      <c r="EO5" s="101"/>
      <c r="EP5" s="101"/>
      <c r="EQ5" s="101"/>
      <c r="ER5" s="101"/>
      <c r="ES5" s="101"/>
      <c r="ET5" s="101"/>
      <c r="EU5" s="101"/>
      <c r="EV5" s="101"/>
      <c r="EW5" s="101"/>
      <c r="EX5" s="101"/>
      <c r="EY5" s="101"/>
      <c r="EZ5" s="101"/>
      <c r="FA5" s="101"/>
      <c r="FB5" s="101"/>
      <c r="FC5" s="101"/>
      <c r="FD5" s="101"/>
      <c r="FE5" s="101"/>
    </row>
    <row r="6" spans="1:161" x14ac:dyDescent="0.3">
      <c r="A6" s="103" t="s">
        <v>14</v>
      </c>
      <c r="B6" s="104" t="s">
        <v>29</v>
      </c>
      <c r="C6" s="105"/>
      <c r="D6" s="106" t="s">
        <v>30</v>
      </c>
      <c r="E6" s="105"/>
      <c r="F6" s="106" t="s">
        <v>30</v>
      </c>
      <c r="G6" s="108"/>
      <c r="H6" s="104"/>
      <c r="I6" s="105"/>
      <c r="J6" s="106"/>
      <c r="K6" s="105"/>
      <c r="L6" s="107"/>
      <c r="M6" s="108"/>
      <c r="N6" s="104"/>
      <c r="O6" s="105"/>
      <c r="P6" s="106"/>
      <c r="Q6" s="105"/>
      <c r="R6" s="107"/>
      <c r="S6" s="108"/>
    </row>
    <row r="7" spans="1:161" x14ac:dyDescent="0.3">
      <c r="A7" s="103" t="s">
        <v>98</v>
      </c>
      <c r="B7" s="67" t="s">
        <v>118</v>
      </c>
      <c r="C7" s="68" t="s">
        <v>118</v>
      </c>
      <c r="D7" s="69" t="s">
        <v>118</v>
      </c>
      <c r="E7" s="68" t="s">
        <v>118</v>
      </c>
      <c r="F7" s="240">
        <v>45</v>
      </c>
      <c r="G7" s="108">
        <v>0</v>
      </c>
      <c r="H7" s="67" t="s">
        <v>118</v>
      </c>
      <c r="I7" s="68" t="s">
        <v>118</v>
      </c>
      <c r="J7" s="69" t="s">
        <v>118</v>
      </c>
      <c r="K7" s="68" t="s">
        <v>118</v>
      </c>
      <c r="L7" s="107">
        <v>8.6999999999999993</v>
      </c>
      <c r="M7" s="108">
        <v>0</v>
      </c>
      <c r="N7" s="67" t="s">
        <v>118</v>
      </c>
      <c r="O7" s="68" t="s">
        <v>118</v>
      </c>
      <c r="P7" s="69" t="s">
        <v>118</v>
      </c>
      <c r="Q7" s="68" t="s">
        <v>118</v>
      </c>
      <c r="R7" s="106">
        <v>57.6</v>
      </c>
      <c r="S7" s="108">
        <v>0</v>
      </c>
    </row>
    <row r="8" spans="1:161" x14ac:dyDescent="0.3">
      <c r="A8" s="103" t="s">
        <v>99</v>
      </c>
      <c r="B8" s="67" t="s">
        <v>118</v>
      </c>
      <c r="C8" s="68" t="s">
        <v>118</v>
      </c>
      <c r="D8" s="69" t="s">
        <v>118</v>
      </c>
      <c r="E8" s="68" t="s">
        <v>118</v>
      </c>
      <c r="F8" s="107">
        <v>46.9</v>
      </c>
      <c r="G8" s="108">
        <v>0</v>
      </c>
      <c r="H8" s="67" t="s">
        <v>118</v>
      </c>
      <c r="I8" s="68" t="s">
        <v>118</v>
      </c>
      <c r="J8" s="69" t="s">
        <v>118</v>
      </c>
      <c r="K8" s="68" t="s">
        <v>118</v>
      </c>
      <c r="L8" s="107">
        <v>10.8</v>
      </c>
      <c r="M8" s="108">
        <v>0</v>
      </c>
      <c r="N8" s="67" t="s">
        <v>118</v>
      </c>
      <c r="O8" s="68" t="s">
        <v>118</v>
      </c>
      <c r="P8" s="69" t="s">
        <v>118</v>
      </c>
      <c r="Q8" s="68" t="s">
        <v>118</v>
      </c>
      <c r="R8" s="106">
        <v>66.7</v>
      </c>
      <c r="S8" s="108">
        <v>0</v>
      </c>
    </row>
    <row r="9" spans="1:161" x14ac:dyDescent="0.3">
      <c r="A9" s="103" t="s">
        <v>100</v>
      </c>
      <c r="B9" s="67" t="s">
        <v>118</v>
      </c>
      <c r="C9" s="68" t="s">
        <v>118</v>
      </c>
      <c r="D9" s="69" t="s">
        <v>118</v>
      </c>
      <c r="E9" s="68" t="s">
        <v>118</v>
      </c>
      <c r="F9" s="107">
        <v>39.299999999999997</v>
      </c>
      <c r="G9" s="108">
        <v>0</v>
      </c>
      <c r="H9" s="67" t="s">
        <v>118</v>
      </c>
      <c r="I9" s="68" t="s">
        <v>118</v>
      </c>
      <c r="J9" s="69" t="s">
        <v>118</v>
      </c>
      <c r="K9" s="68" t="s">
        <v>118</v>
      </c>
      <c r="L9" s="201" t="s">
        <v>126</v>
      </c>
      <c r="M9" s="108">
        <v>0</v>
      </c>
      <c r="N9" s="67" t="s">
        <v>118</v>
      </c>
      <c r="O9" s="68" t="s">
        <v>118</v>
      </c>
      <c r="P9" s="69" t="s">
        <v>118</v>
      </c>
      <c r="Q9" s="68" t="s">
        <v>118</v>
      </c>
      <c r="R9" s="106">
        <v>39.5</v>
      </c>
      <c r="S9" s="108">
        <v>0</v>
      </c>
    </row>
    <row r="10" spans="1:161" x14ac:dyDescent="0.3">
      <c r="A10" s="103" t="s">
        <v>103</v>
      </c>
      <c r="B10" s="67" t="s">
        <v>118</v>
      </c>
      <c r="C10" s="68" t="s">
        <v>118</v>
      </c>
      <c r="D10" s="69" t="s">
        <v>118</v>
      </c>
      <c r="E10" s="68" t="s">
        <v>118</v>
      </c>
      <c r="F10" s="69" t="s">
        <v>118</v>
      </c>
      <c r="G10" s="108">
        <v>0</v>
      </c>
      <c r="H10" s="67" t="s">
        <v>118</v>
      </c>
      <c r="I10" s="68" t="s">
        <v>118</v>
      </c>
      <c r="J10" s="69" t="s">
        <v>118</v>
      </c>
      <c r="K10" s="68" t="s">
        <v>118</v>
      </c>
      <c r="L10" s="69" t="s">
        <v>118</v>
      </c>
      <c r="M10" s="108">
        <v>0</v>
      </c>
      <c r="N10" s="67" t="s">
        <v>118</v>
      </c>
      <c r="O10" s="68" t="s">
        <v>118</v>
      </c>
      <c r="P10" s="69" t="s">
        <v>118</v>
      </c>
      <c r="Q10" s="68" t="s">
        <v>118</v>
      </c>
      <c r="R10" s="106">
        <v>77.3</v>
      </c>
      <c r="S10" s="108">
        <v>0</v>
      </c>
    </row>
    <row r="11" spans="1:161" x14ac:dyDescent="0.3">
      <c r="A11" s="103" t="s">
        <v>104</v>
      </c>
      <c r="B11" s="67" t="s">
        <v>118</v>
      </c>
      <c r="C11" s="68" t="s">
        <v>118</v>
      </c>
      <c r="D11" s="69" t="s">
        <v>118</v>
      </c>
      <c r="E11" s="68" t="s">
        <v>118</v>
      </c>
      <c r="F11" s="69" t="s">
        <v>118</v>
      </c>
      <c r="G11" s="108">
        <v>0</v>
      </c>
      <c r="H11" s="67" t="s">
        <v>118</v>
      </c>
      <c r="I11" s="68" t="s">
        <v>118</v>
      </c>
      <c r="J11" s="69" t="s">
        <v>118</v>
      </c>
      <c r="K11" s="68" t="s">
        <v>118</v>
      </c>
      <c r="L11" s="69" t="s">
        <v>118</v>
      </c>
      <c r="M11" s="108">
        <v>0</v>
      </c>
      <c r="N11" s="67" t="s">
        <v>118</v>
      </c>
      <c r="O11" s="68" t="s">
        <v>118</v>
      </c>
      <c r="P11" s="69" t="s">
        <v>118</v>
      </c>
      <c r="Q11" s="68" t="s">
        <v>118</v>
      </c>
      <c r="R11" s="106">
        <v>70.599999999999994</v>
      </c>
      <c r="S11" s="108">
        <v>0</v>
      </c>
    </row>
    <row r="12" spans="1:161" x14ac:dyDescent="0.3">
      <c r="A12" s="103" t="s">
        <v>105</v>
      </c>
      <c r="B12" s="67" t="s">
        <v>118</v>
      </c>
      <c r="C12" s="68" t="s">
        <v>118</v>
      </c>
      <c r="D12" s="69" t="s">
        <v>118</v>
      </c>
      <c r="E12" s="68" t="s">
        <v>118</v>
      </c>
      <c r="F12" s="69" t="s">
        <v>118</v>
      </c>
      <c r="G12" s="108">
        <v>0</v>
      </c>
      <c r="H12" s="67" t="s">
        <v>118</v>
      </c>
      <c r="I12" s="68" t="s">
        <v>118</v>
      </c>
      <c r="J12" s="69" t="s">
        <v>118</v>
      </c>
      <c r="K12" s="68" t="s">
        <v>118</v>
      </c>
      <c r="L12" s="69" t="s">
        <v>118</v>
      </c>
      <c r="M12" s="108">
        <v>0</v>
      </c>
      <c r="N12" s="67" t="s">
        <v>118</v>
      </c>
      <c r="O12" s="68" t="s">
        <v>118</v>
      </c>
      <c r="P12" s="69" t="s">
        <v>118</v>
      </c>
      <c r="Q12" s="68" t="s">
        <v>118</v>
      </c>
      <c r="R12" s="106">
        <v>67.599999999999994</v>
      </c>
      <c r="S12" s="108">
        <v>0</v>
      </c>
    </row>
    <row r="13" spans="1:161" x14ac:dyDescent="0.3">
      <c r="A13" s="103" t="s">
        <v>107</v>
      </c>
      <c r="B13" s="67" t="s">
        <v>118</v>
      </c>
      <c r="C13" s="68" t="s">
        <v>118</v>
      </c>
      <c r="D13" s="69" t="s">
        <v>118</v>
      </c>
      <c r="E13" s="68" t="s">
        <v>118</v>
      </c>
      <c r="F13" s="69" t="s">
        <v>118</v>
      </c>
      <c r="G13" s="108">
        <v>0</v>
      </c>
      <c r="H13" s="67" t="s">
        <v>118</v>
      </c>
      <c r="I13" s="68" t="s">
        <v>118</v>
      </c>
      <c r="J13" s="69" t="s">
        <v>118</v>
      </c>
      <c r="K13" s="68" t="s">
        <v>118</v>
      </c>
      <c r="L13" s="69" t="s">
        <v>118</v>
      </c>
      <c r="M13" s="108">
        <v>0</v>
      </c>
      <c r="N13" s="67" t="s">
        <v>118</v>
      </c>
      <c r="O13" s="68" t="s">
        <v>118</v>
      </c>
      <c r="P13" s="69" t="s">
        <v>118</v>
      </c>
      <c r="Q13" s="68" t="s">
        <v>118</v>
      </c>
      <c r="R13" s="106">
        <v>74.3</v>
      </c>
      <c r="S13" s="108">
        <v>0</v>
      </c>
    </row>
    <row r="14" spans="1:161" x14ac:dyDescent="0.3">
      <c r="A14" s="103" t="s">
        <v>108</v>
      </c>
      <c r="B14" s="67" t="s">
        <v>118</v>
      </c>
      <c r="C14" s="68" t="s">
        <v>118</v>
      </c>
      <c r="D14" s="69" t="s">
        <v>118</v>
      </c>
      <c r="E14" s="68" t="s">
        <v>118</v>
      </c>
      <c r="F14" s="69" t="s">
        <v>118</v>
      </c>
      <c r="G14" s="108">
        <v>0</v>
      </c>
      <c r="H14" s="67" t="s">
        <v>118</v>
      </c>
      <c r="I14" s="68" t="s">
        <v>118</v>
      </c>
      <c r="J14" s="69" t="s">
        <v>118</v>
      </c>
      <c r="K14" s="68" t="s">
        <v>118</v>
      </c>
      <c r="L14" s="69" t="s">
        <v>118</v>
      </c>
      <c r="M14" s="108">
        <v>0</v>
      </c>
      <c r="N14" s="67" t="s">
        <v>118</v>
      </c>
      <c r="O14" s="68" t="s">
        <v>118</v>
      </c>
      <c r="P14" s="69" t="s">
        <v>118</v>
      </c>
      <c r="Q14" s="68" t="s">
        <v>118</v>
      </c>
      <c r="R14" s="106">
        <v>89.1</v>
      </c>
      <c r="S14" s="108">
        <v>0</v>
      </c>
    </row>
    <row r="15" spans="1:161" x14ac:dyDescent="0.3">
      <c r="A15" s="103" t="s">
        <v>109</v>
      </c>
      <c r="B15" s="67" t="s">
        <v>118</v>
      </c>
      <c r="C15" s="68" t="s">
        <v>118</v>
      </c>
      <c r="D15" s="69" t="s">
        <v>118</v>
      </c>
      <c r="E15" s="68" t="s">
        <v>118</v>
      </c>
      <c r="F15" s="69" t="s">
        <v>118</v>
      </c>
      <c r="G15" s="108">
        <v>0</v>
      </c>
      <c r="H15" s="67" t="s">
        <v>118</v>
      </c>
      <c r="I15" s="68" t="s">
        <v>118</v>
      </c>
      <c r="J15" s="69" t="s">
        <v>118</v>
      </c>
      <c r="K15" s="68" t="s">
        <v>118</v>
      </c>
      <c r="L15" s="69" t="s">
        <v>118</v>
      </c>
      <c r="M15" s="108">
        <v>0</v>
      </c>
      <c r="N15" s="67" t="s">
        <v>118</v>
      </c>
      <c r="O15" s="68" t="s">
        <v>118</v>
      </c>
      <c r="P15" s="69" t="s">
        <v>118</v>
      </c>
      <c r="Q15" s="68" t="s">
        <v>118</v>
      </c>
      <c r="R15" s="106">
        <v>67.95</v>
      </c>
      <c r="S15" s="108">
        <v>0</v>
      </c>
    </row>
    <row r="16" spans="1:161" x14ac:dyDescent="0.3">
      <c r="A16" s="103" t="s">
        <v>16</v>
      </c>
      <c r="B16" s="67"/>
      <c r="C16" s="68"/>
      <c r="D16" s="69"/>
      <c r="E16" s="68"/>
      <c r="F16" s="107"/>
      <c r="G16" s="108"/>
      <c r="H16" s="67"/>
      <c r="I16" s="68"/>
      <c r="J16" s="69"/>
      <c r="K16" s="68"/>
      <c r="L16" s="107"/>
      <c r="M16" s="108"/>
      <c r="N16" s="67"/>
      <c r="O16" s="68"/>
      <c r="P16" s="69"/>
      <c r="Q16" s="68"/>
      <c r="R16" s="106"/>
      <c r="S16" s="108"/>
    </row>
    <row r="17" spans="1:161" ht="28.8" x14ac:dyDescent="0.3">
      <c r="A17" s="110" t="s">
        <v>134</v>
      </c>
      <c r="B17" s="67" t="s">
        <v>118</v>
      </c>
      <c r="C17" s="68" t="s">
        <v>118</v>
      </c>
      <c r="D17" s="69" t="s">
        <v>118</v>
      </c>
      <c r="E17" s="68" t="s">
        <v>118</v>
      </c>
      <c r="F17" s="107">
        <f>SUM(F7:F16)</f>
        <v>131.19999999999999</v>
      </c>
      <c r="G17" s="108">
        <f>SUM(G7:G16)</f>
        <v>0</v>
      </c>
      <c r="H17" s="67" t="s">
        <v>118</v>
      </c>
      <c r="I17" s="68" t="s">
        <v>118</v>
      </c>
      <c r="J17" s="69" t="s">
        <v>118</v>
      </c>
      <c r="K17" s="68" t="s">
        <v>118</v>
      </c>
      <c r="L17" s="201" t="s">
        <v>126</v>
      </c>
      <c r="M17" s="108">
        <v>0</v>
      </c>
      <c r="N17" s="67" t="s">
        <v>118</v>
      </c>
      <c r="O17" s="68" t="s">
        <v>118</v>
      </c>
      <c r="P17" s="69" t="s">
        <v>118</v>
      </c>
      <c r="Q17" s="68" t="s">
        <v>118</v>
      </c>
      <c r="R17" s="107">
        <f>SUM(R7:R16)</f>
        <v>610.65000000000009</v>
      </c>
      <c r="S17" s="108">
        <v>0</v>
      </c>
    </row>
    <row r="18" spans="1:161" s="111" customFormat="1" x14ac:dyDescent="0.3">
      <c r="A18" s="98" t="s">
        <v>17</v>
      </c>
      <c r="B18" s="98"/>
      <c r="C18" s="99"/>
      <c r="D18" s="99"/>
      <c r="E18" s="99"/>
      <c r="F18" s="99"/>
      <c r="G18" s="100"/>
      <c r="H18" s="98"/>
      <c r="I18" s="99"/>
      <c r="J18" s="99"/>
      <c r="K18" s="99"/>
      <c r="L18" s="99"/>
      <c r="M18" s="100"/>
      <c r="N18" s="98"/>
      <c r="O18" s="99"/>
      <c r="P18" s="99"/>
      <c r="Q18" s="99"/>
      <c r="R18" s="99"/>
      <c r="S18" s="100"/>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1"/>
      <c r="BA18" s="101"/>
      <c r="BB18" s="101"/>
      <c r="BC18" s="101"/>
      <c r="BD18" s="101"/>
      <c r="BE18" s="101"/>
      <c r="BF18" s="101"/>
      <c r="BG18" s="101"/>
      <c r="BH18" s="101"/>
      <c r="BI18" s="101"/>
      <c r="BJ18" s="101"/>
      <c r="BK18" s="101"/>
      <c r="BL18" s="101"/>
      <c r="BM18" s="101"/>
      <c r="BN18" s="101"/>
      <c r="BO18" s="101"/>
      <c r="BP18" s="101"/>
      <c r="BQ18" s="101"/>
      <c r="BR18" s="101"/>
      <c r="BS18" s="101"/>
      <c r="BT18" s="101"/>
      <c r="BU18" s="101"/>
      <c r="BV18" s="101"/>
      <c r="BW18" s="101"/>
      <c r="BX18" s="101"/>
      <c r="BY18" s="101"/>
      <c r="BZ18" s="101"/>
      <c r="CA18" s="101"/>
      <c r="CB18" s="101"/>
      <c r="CC18" s="101"/>
      <c r="CD18" s="101"/>
      <c r="CE18" s="101"/>
      <c r="CF18" s="101"/>
      <c r="CG18" s="101"/>
      <c r="CH18" s="101"/>
      <c r="CI18" s="101"/>
      <c r="CJ18" s="101"/>
      <c r="CK18" s="101"/>
      <c r="CL18" s="101"/>
      <c r="CM18" s="101"/>
      <c r="CN18" s="101"/>
      <c r="CO18" s="101"/>
      <c r="CP18" s="101"/>
      <c r="CQ18" s="101"/>
      <c r="CR18" s="101"/>
      <c r="CS18" s="101"/>
      <c r="CT18" s="101"/>
      <c r="CU18" s="101"/>
      <c r="CV18" s="101"/>
      <c r="CW18" s="101"/>
      <c r="CX18" s="101"/>
      <c r="CY18" s="101"/>
      <c r="CZ18" s="101"/>
      <c r="DA18" s="101"/>
      <c r="DB18" s="101"/>
      <c r="DC18" s="101"/>
      <c r="DD18" s="101"/>
      <c r="DE18" s="101"/>
      <c r="DF18" s="101"/>
      <c r="DG18" s="101"/>
      <c r="DH18" s="101"/>
      <c r="DI18" s="101"/>
      <c r="DJ18" s="101"/>
      <c r="DK18" s="101"/>
      <c r="DL18" s="101"/>
      <c r="DM18" s="101"/>
      <c r="DN18" s="101"/>
      <c r="DO18" s="101"/>
      <c r="DP18" s="101"/>
      <c r="DQ18" s="101"/>
      <c r="DR18" s="101"/>
      <c r="DS18" s="101"/>
      <c r="DT18" s="101"/>
      <c r="DU18" s="101"/>
      <c r="DV18" s="101"/>
      <c r="DW18" s="101"/>
      <c r="DX18" s="101"/>
      <c r="DY18" s="101"/>
      <c r="DZ18" s="101"/>
      <c r="EA18" s="101"/>
      <c r="EB18" s="101"/>
      <c r="EC18" s="101"/>
      <c r="ED18" s="101"/>
      <c r="EE18" s="101"/>
      <c r="EF18" s="101"/>
      <c r="EG18" s="101"/>
      <c r="EH18" s="101"/>
      <c r="EI18" s="101"/>
      <c r="EJ18" s="101"/>
      <c r="EK18" s="101"/>
      <c r="EL18" s="101"/>
      <c r="EM18" s="101"/>
      <c r="EN18" s="101"/>
      <c r="EO18" s="101"/>
      <c r="EP18" s="101"/>
      <c r="EQ18" s="101"/>
      <c r="ER18" s="101"/>
      <c r="ES18" s="101"/>
      <c r="ET18" s="101"/>
      <c r="EU18" s="101"/>
      <c r="EV18" s="101"/>
      <c r="EW18" s="101"/>
      <c r="EX18" s="101"/>
      <c r="EY18" s="101"/>
      <c r="EZ18" s="101"/>
      <c r="FA18" s="101"/>
      <c r="FB18" s="101"/>
      <c r="FC18" s="101"/>
      <c r="FD18" s="101"/>
      <c r="FE18" s="101"/>
    </row>
    <row r="19" spans="1:161" x14ac:dyDescent="0.3">
      <c r="A19" s="103" t="s">
        <v>18</v>
      </c>
      <c r="B19" s="112" t="s">
        <v>118</v>
      </c>
      <c r="C19" s="68" t="s">
        <v>118</v>
      </c>
      <c r="D19" s="69" t="s">
        <v>118</v>
      </c>
      <c r="E19" s="68" t="s">
        <v>118</v>
      </c>
      <c r="F19" s="113" t="s">
        <v>118</v>
      </c>
      <c r="G19" s="62" t="s">
        <v>118</v>
      </c>
      <c r="H19" s="112" t="s">
        <v>118</v>
      </c>
      <c r="I19" s="68" t="s">
        <v>118</v>
      </c>
      <c r="J19" s="69" t="s">
        <v>118</v>
      </c>
      <c r="K19" s="68" t="s">
        <v>118</v>
      </c>
      <c r="L19" s="113" t="s">
        <v>118</v>
      </c>
      <c r="M19" s="62" t="s">
        <v>118</v>
      </c>
      <c r="N19" s="112" t="s">
        <v>118</v>
      </c>
      <c r="O19" s="68" t="s">
        <v>118</v>
      </c>
      <c r="P19" s="69" t="s">
        <v>118</v>
      </c>
      <c r="Q19" s="68" t="s">
        <v>118</v>
      </c>
      <c r="R19" s="113" t="s">
        <v>118</v>
      </c>
      <c r="S19" s="62" t="s">
        <v>118</v>
      </c>
    </row>
    <row r="20" spans="1:161" x14ac:dyDescent="0.3">
      <c r="A20" s="103" t="s">
        <v>19</v>
      </c>
      <c r="B20" s="112" t="s">
        <v>118</v>
      </c>
      <c r="C20" s="68" t="s">
        <v>118</v>
      </c>
      <c r="D20" s="69" t="s">
        <v>118</v>
      </c>
      <c r="E20" s="68" t="s">
        <v>118</v>
      </c>
      <c r="F20" s="113" t="s">
        <v>118</v>
      </c>
      <c r="G20" s="62" t="s">
        <v>118</v>
      </c>
      <c r="H20" s="112" t="s">
        <v>118</v>
      </c>
      <c r="I20" s="68" t="s">
        <v>118</v>
      </c>
      <c r="J20" s="69" t="s">
        <v>118</v>
      </c>
      <c r="K20" s="68" t="s">
        <v>118</v>
      </c>
      <c r="L20" s="113" t="s">
        <v>118</v>
      </c>
      <c r="M20" s="62" t="s">
        <v>118</v>
      </c>
      <c r="N20" s="112" t="s">
        <v>118</v>
      </c>
      <c r="O20" s="68" t="s">
        <v>118</v>
      </c>
      <c r="P20" s="69" t="s">
        <v>118</v>
      </c>
      <c r="Q20" s="68" t="s">
        <v>118</v>
      </c>
      <c r="R20" s="113" t="s">
        <v>118</v>
      </c>
      <c r="S20" s="62" t="s">
        <v>118</v>
      </c>
    </row>
    <row r="21" spans="1:161" x14ac:dyDescent="0.3">
      <c r="A21" s="103" t="s">
        <v>20</v>
      </c>
      <c r="B21" s="112" t="s">
        <v>118</v>
      </c>
      <c r="C21" s="68" t="s">
        <v>118</v>
      </c>
      <c r="D21" s="69" t="s">
        <v>118</v>
      </c>
      <c r="E21" s="68" t="s">
        <v>118</v>
      </c>
      <c r="F21" s="113" t="s">
        <v>118</v>
      </c>
      <c r="G21" s="62" t="s">
        <v>118</v>
      </c>
      <c r="H21" s="112" t="s">
        <v>118</v>
      </c>
      <c r="I21" s="68" t="s">
        <v>118</v>
      </c>
      <c r="J21" s="69" t="s">
        <v>118</v>
      </c>
      <c r="K21" s="68" t="s">
        <v>118</v>
      </c>
      <c r="L21" s="113" t="s">
        <v>118</v>
      </c>
      <c r="M21" s="62" t="s">
        <v>118</v>
      </c>
      <c r="N21" s="112" t="s">
        <v>118</v>
      </c>
      <c r="O21" s="68" t="s">
        <v>118</v>
      </c>
      <c r="P21" s="69" t="s">
        <v>118</v>
      </c>
      <c r="Q21" s="68" t="s">
        <v>118</v>
      </c>
      <c r="R21" s="113" t="s">
        <v>118</v>
      </c>
      <c r="S21" s="62" t="s">
        <v>118</v>
      </c>
    </row>
    <row r="22" spans="1:161" x14ac:dyDescent="0.3">
      <c r="A22" s="103" t="s">
        <v>21</v>
      </c>
      <c r="B22" s="112"/>
      <c r="C22" s="68"/>
      <c r="D22" s="69"/>
      <c r="E22" s="68"/>
      <c r="F22" s="113"/>
      <c r="G22" s="62"/>
      <c r="H22" s="112"/>
      <c r="I22" s="68"/>
      <c r="J22" s="69"/>
      <c r="K22" s="68"/>
      <c r="L22" s="113"/>
      <c r="M22" s="62"/>
      <c r="N22" s="112"/>
      <c r="O22" s="68"/>
      <c r="P22" s="69"/>
      <c r="Q22" s="68"/>
      <c r="R22" s="113"/>
      <c r="S22" s="62"/>
    </row>
    <row r="23" spans="1:161" ht="29.4" thickBot="1" x14ac:dyDescent="0.35">
      <c r="A23" s="125" t="s">
        <v>134</v>
      </c>
      <c r="B23" s="45" t="s">
        <v>118</v>
      </c>
      <c r="C23" s="46" t="s">
        <v>118</v>
      </c>
      <c r="D23" s="47" t="s">
        <v>118</v>
      </c>
      <c r="E23" s="46" t="s">
        <v>118</v>
      </c>
      <c r="F23" s="48" t="s">
        <v>118</v>
      </c>
      <c r="G23" s="49" t="s">
        <v>118</v>
      </c>
      <c r="H23" s="45" t="s">
        <v>118</v>
      </c>
      <c r="I23" s="46" t="s">
        <v>118</v>
      </c>
      <c r="J23" s="47" t="s">
        <v>118</v>
      </c>
      <c r="K23" s="46" t="s">
        <v>118</v>
      </c>
      <c r="L23" s="48" t="s">
        <v>118</v>
      </c>
      <c r="M23" s="49" t="s">
        <v>118</v>
      </c>
      <c r="N23" s="45" t="s">
        <v>118</v>
      </c>
      <c r="O23" s="46" t="s">
        <v>118</v>
      </c>
      <c r="P23" s="47" t="s">
        <v>118</v>
      </c>
      <c r="Q23" s="46" t="s">
        <v>118</v>
      </c>
      <c r="R23" s="48" t="s">
        <v>118</v>
      </c>
      <c r="S23" s="49" t="s">
        <v>118</v>
      </c>
    </row>
    <row r="24" spans="1:161" x14ac:dyDescent="0.3">
      <c r="A24" s="281" t="s">
        <v>59</v>
      </c>
      <c r="B24" s="282"/>
      <c r="C24" s="282"/>
      <c r="D24" s="282"/>
      <c r="E24" s="282"/>
      <c r="F24" s="282"/>
      <c r="G24" s="282"/>
      <c r="H24" s="282"/>
      <c r="I24" s="282"/>
      <c r="J24" s="282"/>
      <c r="K24" s="282"/>
      <c r="L24" s="282"/>
      <c r="M24" s="302"/>
      <c r="N24" s="98"/>
      <c r="O24" s="99"/>
      <c r="P24" s="99"/>
      <c r="Q24" s="99"/>
      <c r="R24" s="99"/>
      <c r="S24" s="100"/>
    </row>
    <row r="25" spans="1:161" x14ac:dyDescent="0.3">
      <c r="A25" s="115" t="s">
        <v>65</v>
      </c>
      <c r="B25" s="112" t="s">
        <v>118</v>
      </c>
      <c r="C25" s="68" t="s">
        <v>118</v>
      </c>
      <c r="D25" s="69" t="s">
        <v>118</v>
      </c>
      <c r="E25" s="68" t="s">
        <v>118</v>
      </c>
      <c r="F25" s="113" t="s">
        <v>118</v>
      </c>
      <c r="G25" s="62" t="s">
        <v>118</v>
      </c>
      <c r="H25" s="112" t="s">
        <v>118</v>
      </c>
      <c r="I25" s="68" t="s">
        <v>118</v>
      </c>
      <c r="J25" s="69" t="s">
        <v>118</v>
      </c>
      <c r="K25" s="68" t="s">
        <v>118</v>
      </c>
      <c r="L25" s="113" t="s">
        <v>118</v>
      </c>
      <c r="M25" s="62" t="s">
        <v>118</v>
      </c>
      <c r="N25" s="112" t="s">
        <v>118</v>
      </c>
      <c r="O25" s="68" t="s">
        <v>118</v>
      </c>
      <c r="P25" s="69" t="s">
        <v>118</v>
      </c>
      <c r="Q25" s="68" t="s">
        <v>118</v>
      </c>
      <c r="R25" s="113" t="s">
        <v>118</v>
      </c>
      <c r="S25" s="62" t="s">
        <v>118</v>
      </c>
    </row>
    <row r="26" spans="1:161" ht="15" thickBot="1" x14ac:dyDescent="0.35">
      <c r="A26" s="117"/>
      <c r="B26" s="118"/>
      <c r="C26" s="119"/>
      <c r="D26" s="120"/>
      <c r="E26" s="119"/>
      <c r="F26" s="121"/>
      <c r="G26" s="122"/>
      <c r="H26" s="118"/>
      <c r="I26" s="119"/>
      <c r="J26" s="120"/>
      <c r="K26" s="119"/>
      <c r="L26" s="121"/>
      <c r="M26" s="123"/>
      <c r="N26" s="118"/>
      <c r="O26" s="119"/>
      <c r="P26" s="120"/>
      <c r="Q26" s="119"/>
      <c r="R26" s="121"/>
      <c r="S26" s="123"/>
    </row>
    <row r="27" spans="1:161" x14ac:dyDescent="0.3">
      <c r="A27" s="303" t="s">
        <v>22</v>
      </c>
      <c r="B27" s="304"/>
      <c r="C27" s="304"/>
      <c r="D27" s="304"/>
      <c r="E27" s="304"/>
      <c r="F27" s="304"/>
      <c r="G27" s="304"/>
      <c r="H27" s="304"/>
      <c r="I27" s="304"/>
      <c r="J27" s="304"/>
      <c r="K27" s="304"/>
      <c r="L27" s="304"/>
      <c r="M27" s="305"/>
      <c r="N27" s="98"/>
      <c r="O27" s="99"/>
      <c r="P27" s="99"/>
      <c r="Q27" s="99"/>
      <c r="R27" s="99"/>
      <c r="S27" s="100"/>
    </row>
    <row r="28" spans="1:161" ht="28.8" x14ac:dyDescent="0.3">
      <c r="A28" s="124" t="s">
        <v>52</v>
      </c>
      <c r="B28" s="112" t="s">
        <v>118</v>
      </c>
      <c r="C28" s="68" t="s">
        <v>118</v>
      </c>
      <c r="D28" s="69" t="s">
        <v>118</v>
      </c>
      <c r="E28" s="68" t="s">
        <v>118</v>
      </c>
      <c r="F28" s="113" t="s">
        <v>118</v>
      </c>
      <c r="G28" s="62" t="s">
        <v>118</v>
      </c>
      <c r="H28" s="112" t="s">
        <v>118</v>
      </c>
      <c r="I28" s="68" t="s">
        <v>118</v>
      </c>
      <c r="J28" s="69" t="s">
        <v>118</v>
      </c>
      <c r="K28" s="68" t="s">
        <v>118</v>
      </c>
      <c r="L28" s="113" t="s">
        <v>118</v>
      </c>
      <c r="M28" s="62" t="s">
        <v>118</v>
      </c>
      <c r="N28" s="112" t="s">
        <v>118</v>
      </c>
      <c r="O28" s="68" t="s">
        <v>118</v>
      </c>
      <c r="P28" s="69" t="s">
        <v>118</v>
      </c>
      <c r="Q28" s="68" t="s">
        <v>118</v>
      </c>
      <c r="R28" s="113" t="s">
        <v>118</v>
      </c>
      <c r="S28" s="62" t="s">
        <v>118</v>
      </c>
    </row>
    <row r="29" spans="1:161" ht="28.8" x14ac:dyDescent="0.3">
      <c r="A29" s="124" t="s">
        <v>53</v>
      </c>
      <c r="B29" s="112" t="s">
        <v>118</v>
      </c>
      <c r="C29" s="68" t="s">
        <v>118</v>
      </c>
      <c r="D29" s="69" t="s">
        <v>118</v>
      </c>
      <c r="E29" s="68" t="s">
        <v>118</v>
      </c>
      <c r="F29" s="113" t="s">
        <v>118</v>
      </c>
      <c r="G29" s="62" t="s">
        <v>118</v>
      </c>
      <c r="H29" s="112" t="s">
        <v>118</v>
      </c>
      <c r="I29" s="68" t="s">
        <v>118</v>
      </c>
      <c r="J29" s="69" t="s">
        <v>118</v>
      </c>
      <c r="K29" s="68" t="s">
        <v>118</v>
      </c>
      <c r="L29" s="113" t="s">
        <v>118</v>
      </c>
      <c r="M29" s="62" t="s">
        <v>118</v>
      </c>
      <c r="N29" s="112" t="s">
        <v>118</v>
      </c>
      <c r="O29" s="68" t="s">
        <v>118</v>
      </c>
      <c r="P29" s="69" t="s">
        <v>118</v>
      </c>
      <c r="Q29" s="68" t="s">
        <v>118</v>
      </c>
      <c r="R29" s="113" t="s">
        <v>118</v>
      </c>
      <c r="S29" s="62" t="s">
        <v>118</v>
      </c>
    </row>
    <row r="30" spans="1:161" ht="28.8" x14ac:dyDescent="0.3">
      <c r="A30" s="125" t="s">
        <v>57</v>
      </c>
      <c r="B30" s="112" t="s">
        <v>118</v>
      </c>
      <c r="C30" s="68" t="s">
        <v>118</v>
      </c>
      <c r="D30" s="69" t="s">
        <v>118</v>
      </c>
      <c r="E30" s="68" t="s">
        <v>118</v>
      </c>
      <c r="F30" s="113" t="s">
        <v>118</v>
      </c>
      <c r="G30" s="62" t="s">
        <v>118</v>
      </c>
      <c r="H30" s="112" t="s">
        <v>118</v>
      </c>
      <c r="I30" s="68" t="s">
        <v>118</v>
      </c>
      <c r="J30" s="69" t="s">
        <v>118</v>
      </c>
      <c r="K30" s="68" t="s">
        <v>118</v>
      </c>
      <c r="L30" s="113" t="s">
        <v>118</v>
      </c>
      <c r="M30" s="62" t="s">
        <v>118</v>
      </c>
      <c r="N30" s="112" t="s">
        <v>118</v>
      </c>
      <c r="O30" s="68" t="s">
        <v>118</v>
      </c>
      <c r="P30" s="69" t="s">
        <v>118</v>
      </c>
      <c r="Q30" s="68" t="s">
        <v>118</v>
      </c>
      <c r="R30" s="113" t="s">
        <v>118</v>
      </c>
      <c r="S30" s="62" t="s">
        <v>118</v>
      </c>
    </row>
    <row r="31" spans="1:161" x14ac:dyDescent="0.3">
      <c r="A31" s="126" t="s">
        <v>25</v>
      </c>
      <c r="B31" s="127"/>
      <c r="C31" s="128"/>
      <c r="D31" s="129"/>
      <c r="E31" s="130"/>
      <c r="F31" s="131"/>
      <c r="G31" s="132"/>
      <c r="H31" s="127"/>
      <c r="I31" s="128"/>
      <c r="J31" s="129"/>
      <c r="K31" s="130"/>
      <c r="L31" s="131"/>
      <c r="M31" s="132"/>
      <c r="N31" s="127"/>
      <c r="O31" s="128"/>
      <c r="P31" s="129"/>
      <c r="Q31" s="130"/>
      <c r="R31" s="131"/>
      <c r="S31" s="132"/>
    </row>
    <row r="32" spans="1:161" x14ac:dyDescent="0.3">
      <c r="A32" s="103" t="s">
        <v>101</v>
      </c>
      <c r="B32" s="67" t="s">
        <v>118</v>
      </c>
      <c r="C32" s="68" t="s">
        <v>118</v>
      </c>
      <c r="D32" s="69" t="s">
        <v>118</v>
      </c>
      <c r="E32" s="68" t="s">
        <v>118</v>
      </c>
      <c r="F32" s="69" t="s">
        <v>118</v>
      </c>
      <c r="G32" s="221" t="s">
        <v>126</v>
      </c>
      <c r="H32" s="67" t="s">
        <v>118</v>
      </c>
      <c r="I32" s="68" t="s">
        <v>118</v>
      </c>
      <c r="J32" s="69" t="s">
        <v>118</v>
      </c>
      <c r="K32" s="68" t="s">
        <v>118</v>
      </c>
      <c r="L32" s="113" t="s">
        <v>118</v>
      </c>
      <c r="M32" s="62" t="s">
        <v>118</v>
      </c>
      <c r="N32" s="67" t="s">
        <v>118</v>
      </c>
      <c r="O32" s="68" t="s">
        <v>118</v>
      </c>
      <c r="P32" s="69" t="s">
        <v>118</v>
      </c>
      <c r="Q32" s="68" t="s">
        <v>118</v>
      </c>
      <c r="R32" s="69" t="s">
        <v>118</v>
      </c>
      <c r="S32" s="241" t="s">
        <v>126</v>
      </c>
    </row>
    <row r="33" spans="1:19" x14ac:dyDescent="0.3">
      <c r="A33" s="103" t="s">
        <v>102</v>
      </c>
      <c r="B33" s="67" t="s">
        <v>118</v>
      </c>
      <c r="C33" s="68" t="s">
        <v>118</v>
      </c>
      <c r="D33" s="69" t="s">
        <v>118</v>
      </c>
      <c r="E33" s="68" t="s">
        <v>118</v>
      </c>
      <c r="F33" s="69" t="s">
        <v>118</v>
      </c>
      <c r="G33" s="221" t="s">
        <v>126</v>
      </c>
      <c r="H33" s="67" t="s">
        <v>118</v>
      </c>
      <c r="I33" s="68" t="s">
        <v>118</v>
      </c>
      <c r="J33" s="69" t="s">
        <v>118</v>
      </c>
      <c r="K33" s="68" t="s">
        <v>118</v>
      </c>
      <c r="L33" s="113" t="s">
        <v>118</v>
      </c>
      <c r="M33" s="62" t="s">
        <v>118</v>
      </c>
      <c r="N33" s="67" t="s">
        <v>118</v>
      </c>
      <c r="O33" s="68" t="s">
        <v>118</v>
      </c>
      <c r="P33" s="69" t="s">
        <v>118</v>
      </c>
      <c r="Q33" s="68" t="s">
        <v>118</v>
      </c>
      <c r="R33" s="69" t="s">
        <v>118</v>
      </c>
      <c r="S33" s="241" t="s">
        <v>126</v>
      </c>
    </row>
    <row r="34" spans="1:19" x14ac:dyDescent="0.3">
      <c r="A34" s="103" t="s">
        <v>106</v>
      </c>
      <c r="B34" s="67" t="s">
        <v>118</v>
      </c>
      <c r="C34" s="68" t="s">
        <v>118</v>
      </c>
      <c r="D34" s="69" t="s">
        <v>118</v>
      </c>
      <c r="E34" s="68" t="s">
        <v>118</v>
      </c>
      <c r="F34" s="69" t="s">
        <v>118</v>
      </c>
      <c r="G34" s="62" t="s">
        <v>118</v>
      </c>
      <c r="H34" s="67" t="s">
        <v>118</v>
      </c>
      <c r="I34" s="68" t="s">
        <v>118</v>
      </c>
      <c r="J34" s="69" t="s">
        <v>118</v>
      </c>
      <c r="K34" s="68" t="s">
        <v>118</v>
      </c>
      <c r="L34" s="113" t="s">
        <v>118</v>
      </c>
      <c r="M34" s="62" t="s">
        <v>118</v>
      </c>
      <c r="N34" s="67" t="s">
        <v>118</v>
      </c>
      <c r="O34" s="68" t="s">
        <v>118</v>
      </c>
      <c r="P34" s="69" t="s">
        <v>118</v>
      </c>
      <c r="Q34" s="68" t="s">
        <v>118</v>
      </c>
      <c r="R34" s="69" t="s">
        <v>118</v>
      </c>
      <c r="S34" s="241" t="s">
        <v>126</v>
      </c>
    </row>
    <row r="35" spans="1:19" x14ac:dyDescent="0.3">
      <c r="A35" s="103" t="s">
        <v>110</v>
      </c>
      <c r="B35" s="67" t="s">
        <v>118</v>
      </c>
      <c r="C35" s="68" t="s">
        <v>118</v>
      </c>
      <c r="D35" s="69" t="s">
        <v>118</v>
      </c>
      <c r="E35" s="68" t="s">
        <v>118</v>
      </c>
      <c r="F35" s="69" t="s">
        <v>118</v>
      </c>
      <c r="G35" s="62" t="s">
        <v>118</v>
      </c>
      <c r="H35" s="67" t="s">
        <v>118</v>
      </c>
      <c r="I35" s="68" t="s">
        <v>118</v>
      </c>
      <c r="J35" s="69" t="s">
        <v>118</v>
      </c>
      <c r="K35" s="68" t="s">
        <v>118</v>
      </c>
      <c r="L35" s="113" t="s">
        <v>118</v>
      </c>
      <c r="M35" s="62" t="s">
        <v>118</v>
      </c>
      <c r="N35" s="67" t="s">
        <v>118</v>
      </c>
      <c r="O35" s="68" t="s">
        <v>118</v>
      </c>
      <c r="P35" s="69" t="s">
        <v>118</v>
      </c>
      <c r="Q35" s="68" t="s">
        <v>118</v>
      </c>
      <c r="R35" s="69" t="s">
        <v>118</v>
      </c>
      <c r="S35" s="241" t="s">
        <v>126</v>
      </c>
    </row>
    <row r="36" spans="1:19" x14ac:dyDescent="0.3">
      <c r="A36" s="103" t="s">
        <v>111</v>
      </c>
      <c r="B36" s="67" t="s">
        <v>118</v>
      </c>
      <c r="C36" s="68" t="s">
        <v>118</v>
      </c>
      <c r="D36" s="69" t="s">
        <v>118</v>
      </c>
      <c r="E36" s="68" t="s">
        <v>118</v>
      </c>
      <c r="F36" s="69" t="s">
        <v>118</v>
      </c>
      <c r="G36" s="62" t="s">
        <v>118</v>
      </c>
      <c r="H36" s="67" t="s">
        <v>118</v>
      </c>
      <c r="I36" s="68" t="s">
        <v>118</v>
      </c>
      <c r="J36" s="69" t="s">
        <v>118</v>
      </c>
      <c r="K36" s="68" t="s">
        <v>118</v>
      </c>
      <c r="L36" s="113" t="s">
        <v>118</v>
      </c>
      <c r="M36" s="62" t="s">
        <v>118</v>
      </c>
      <c r="N36" s="67" t="s">
        <v>118</v>
      </c>
      <c r="O36" s="68" t="s">
        <v>118</v>
      </c>
      <c r="P36" s="69" t="s">
        <v>118</v>
      </c>
      <c r="Q36" s="68" t="s">
        <v>118</v>
      </c>
      <c r="R36" s="69" t="s">
        <v>118</v>
      </c>
      <c r="S36" s="241" t="s">
        <v>126</v>
      </c>
    </row>
    <row r="37" spans="1:19" x14ac:dyDescent="0.3">
      <c r="A37" s="110" t="s">
        <v>54</v>
      </c>
      <c r="B37" s="112" t="s">
        <v>118</v>
      </c>
      <c r="C37" s="68" t="s">
        <v>118</v>
      </c>
      <c r="D37" s="69" t="s">
        <v>118</v>
      </c>
      <c r="E37" s="242" t="s">
        <v>118</v>
      </c>
      <c r="F37" s="69" t="s">
        <v>118</v>
      </c>
      <c r="G37" s="221" t="s">
        <v>126</v>
      </c>
      <c r="H37" s="112" t="s">
        <v>118</v>
      </c>
      <c r="I37" s="68" t="s">
        <v>118</v>
      </c>
      <c r="J37" s="69" t="s">
        <v>118</v>
      </c>
      <c r="K37" s="242" t="s">
        <v>118</v>
      </c>
      <c r="L37" s="113" t="s">
        <v>118</v>
      </c>
      <c r="M37" s="62" t="s">
        <v>118</v>
      </c>
      <c r="N37" s="112" t="s">
        <v>118</v>
      </c>
      <c r="O37" s="68" t="s">
        <v>118</v>
      </c>
      <c r="P37" s="69" t="s">
        <v>118</v>
      </c>
      <c r="Q37" s="242" t="s">
        <v>118</v>
      </c>
      <c r="R37" s="69" t="s">
        <v>118</v>
      </c>
      <c r="S37" s="241" t="s">
        <v>126</v>
      </c>
    </row>
    <row r="38" spans="1:19" ht="15" thickBot="1" x14ac:dyDescent="0.35">
      <c r="A38" s="328" t="s">
        <v>85</v>
      </c>
      <c r="B38" s="329"/>
      <c r="C38" s="329"/>
      <c r="D38" s="329"/>
      <c r="E38" s="329"/>
      <c r="F38" s="329"/>
      <c r="G38" s="329"/>
      <c r="H38" s="329"/>
      <c r="I38" s="329"/>
      <c r="J38" s="329"/>
      <c r="K38" s="329"/>
      <c r="L38" s="329"/>
      <c r="M38" s="329"/>
      <c r="N38" s="329"/>
      <c r="O38" s="329"/>
      <c r="P38" s="329"/>
      <c r="Q38" s="329"/>
      <c r="R38" s="329"/>
      <c r="S38" s="329"/>
    </row>
    <row r="39" spans="1:19" x14ac:dyDescent="0.3">
      <c r="A39" s="85" t="s">
        <v>132</v>
      </c>
      <c r="B39" s="299" t="s">
        <v>97</v>
      </c>
      <c r="C39" s="300"/>
      <c r="D39" s="300"/>
      <c r="E39" s="300"/>
      <c r="F39" s="300"/>
      <c r="G39" s="301"/>
      <c r="H39" s="299" t="s">
        <v>112</v>
      </c>
      <c r="I39" s="300"/>
      <c r="J39" s="300"/>
      <c r="K39" s="300"/>
      <c r="L39" s="300"/>
      <c r="M39" s="301"/>
      <c r="N39" s="299" t="s">
        <v>113</v>
      </c>
      <c r="O39" s="300"/>
      <c r="P39" s="300"/>
      <c r="Q39" s="300"/>
      <c r="R39" s="300"/>
      <c r="S39" s="301"/>
    </row>
    <row r="40" spans="1:19" x14ac:dyDescent="0.3">
      <c r="A40" s="87"/>
      <c r="B40" s="292" t="s">
        <v>61</v>
      </c>
      <c r="C40" s="290"/>
      <c r="D40" s="290" t="s">
        <v>5</v>
      </c>
      <c r="E40" s="290"/>
      <c r="F40" s="290" t="s">
        <v>72</v>
      </c>
      <c r="G40" s="291"/>
      <c r="H40" s="292" t="s">
        <v>61</v>
      </c>
      <c r="I40" s="290"/>
      <c r="J40" s="290" t="s">
        <v>5</v>
      </c>
      <c r="K40" s="290"/>
      <c r="L40" s="290" t="s">
        <v>72</v>
      </c>
      <c r="M40" s="291"/>
      <c r="N40" s="292" t="s">
        <v>61</v>
      </c>
      <c r="O40" s="290"/>
      <c r="P40" s="290" t="s">
        <v>5</v>
      </c>
      <c r="Q40" s="290"/>
      <c r="R40" s="290" t="s">
        <v>72</v>
      </c>
      <c r="S40" s="291"/>
    </row>
    <row r="41" spans="1:19" x14ac:dyDescent="0.3">
      <c r="A41" s="89" t="s">
        <v>133</v>
      </c>
      <c r="B41" s="90" t="s">
        <v>12</v>
      </c>
      <c r="C41" s="91" t="s">
        <v>3</v>
      </c>
      <c r="D41" s="92" t="s">
        <v>12</v>
      </c>
      <c r="E41" s="93" t="s">
        <v>3</v>
      </c>
      <c r="F41" s="94" t="s">
        <v>12</v>
      </c>
      <c r="G41" s="95" t="s">
        <v>3</v>
      </c>
      <c r="H41" s="90" t="s">
        <v>12</v>
      </c>
      <c r="I41" s="96" t="s">
        <v>3</v>
      </c>
      <c r="J41" s="97" t="s">
        <v>12</v>
      </c>
      <c r="K41" s="93" t="s">
        <v>3</v>
      </c>
      <c r="L41" s="94" t="s">
        <v>12</v>
      </c>
      <c r="M41" s="95" t="s">
        <v>3</v>
      </c>
      <c r="N41" s="90" t="s">
        <v>12</v>
      </c>
      <c r="O41" s="96" t="s">
        <v>3</v>
      </c>
      <c r="P41" s="97" t="s">
        <v>12</v>
      </c>
      <c r="Q41" s="93" t="s">
        <v>3</v>
      </c>
      <c r="R41" s="94" t="s">
        <v>12</v>
      </c>
      <c r="S41" s="95" t="s">
        <v>3</v>
      </c>
    </row>
    <row r="42" spans="1:19" x14ac:dyDescent="0.3">
      <c r="A42" s="98" t="s">
        <v>13</v>
      </c>
      <c r="B42" s="98"/>
      <c r="C42" s="99"/>
      <c r="D42" s="99"/>
      <c r="E42" s="99"/>
      <c r="F42" s="99"/>
      <c r="G42" s="100"/>
      <c r="H42" s="98"/>
      <c r="I42" s="99"/>
      <c r="J42" s="99"/>
      <c r="K42" s="99"/>
      <c r="L42" s="99"/>
      <c r="M42" s="100"/>
      <c r="N42" s="98"/>
      <c r="O42" s="99"/>
      <c r="P42" s="99"/>
      <c r="Q42" s="99"/>
      <c r="R42" s="99"/>
      <c r="S42" s="100"/>
    </row>
    <row r="43" spans="1:19" x14ac:dyDescent="0.3">
      <c r="A43" s="103" t="s">
        <v>14</v>
      </c>
      <c r="B43" s="104"/>
      <c r="C43" s="105"/>
      <c r="D43" s="106"/>
      <c r="E43" s="105"/>
      <c r="F43" s="107"/>
      <c r="G43" s="108"/>
      <c r="H43" s="104"/>
      <c r="I43" s="105"/>
      <c r="J43" s="106"/>
      <c r="K43" s="105"/>
      <c r="L43" s="107"/>
      <c r="M43" s="108"/>
      <c r="N43" s="104"/>
      <c r="O43" s="105"/>
      <c r="P43" s="106"/>
      <c r="Q43" s="105"/>
      <c r="R43" s="107"/>
      <c r="S43" s="108"/>
    </row>
    <row r="44" spans="1:19" x14ac:dyDescent="0.3">
      <c r="A44" s="103" t="s">
        <v>99</v>
      </c>
      <c r="B44" s="67" t="s">
        <v>118</v>
      </c>
      <c r="C44" s="68" t="s">
        <v>118</v>
      </c>
      <c r="D44" s="69" t="s">
        <v>118</v>
      </c>
      <c r="E44" s="68" t="s">
        <v>118</v>
      </c>
      <c r="F44" s="240">
        <f>F8</f>
        <v>46.9</v>
      </c>
      <c r="G44" s="62" t="s">
        <v>118</v>
      </c>
      <c r="H44" s="67" t="s">
        <v>118</v>
      </c>
      <c r="I44" s="68" t="s">
        <v>118</v>
      </c>
      <c r="J44" s="69" t="s">
        <v>118</v>
      </c>
      <c r="K44" s="68" t="s">
        <v>118</v>
      </c>
      <c r="L44" s="240">
        <f>L8</f>
        <v>10.8</v>
      </c>
      <c r="M44" s="62" t="s">
        <v>118</v>
      </c>
      <c r="N44" s="67" t="s">
        <v>118</v>
      </c>
      <c r="O44" s="68" t="s">
        <v>118</v>
      </c>
      <c r="P44" s="69" t="s">
        <v>118</v>
      </c>
      <c r="Q44" s="68" t="s">
        <v>118</v>
      </c>
      <c r="R44" s="240">
        <f>R8</f>
        <v>66.7</v>
      </c>
      <c r="S44" s="62" t="s">
        <v>118</v>
      </c>
    </row>
    <row r="45" spans="1:19" x14ac:dyDescent="0.3">
      <c r="A45" s="103" t="s">
        <v>104</v>
      </c>
      <c r="B45" s="67" t="s">
        <v>118</v>
      </c>
      <c r="C45" s="68" t="s">
        <v>118</v>
      </c>
      <c r="D45" s="69" t="s">
        <v>118</v>
      </c>
      <c r="E45" s="68" t="s">
        <v>118</v>
      </c>
      <c r="F45" s="69" t="s">
        <v>118</v>
      </c>
      <c r="G45" s="62" t="s">
        <v>118</v>
      </c>
      <c r="H45" s="67" t="s">
        <v>118</v>
      </c>
      <c r="I45" s="68" t="s">
        <v>118</v>
      </c>
      <c r="J45" s="69" t="s">
        <v>118</v>
      </c>
      <c r="K45" s="68" t="s">
        <v>118</v>
      </c>
      <c r="L45" s="69" t="s">
        <v>118</v>
      </c>
      <c r="M45" s="62" t="s">
        <v>118</v>
      </c>
      <c r="N45" s="67" t="s">
        <v>118</v>
      </c>
      <c r="O45" s="68" t="s">
        <v>118</v>
      </c>
      <c r="P45" s="69" t="s">
        <v>118</v>
      </c>
      <c r="Q45" s="68" t="s">
        <v>118</v>
      </c>
      <c r="R45" s="240">
        <f>R11</f>
        <v>70.599999999999994</v>
      </c>
      <c r="S45" s="62" t="s">
        <v>118</v>
      </c>
    </row>
    <row r="46" spans="1:19" x14ac:dyDescent="0.3">
      <c r="A46" s="103" t="s">
        <v>108</v>
      </c>
      <c r="B46" s="67" t="s">
        <v>118</v>
      </c>
      <c r="C46" s="68" t="s">
        <v>118</v>
      </c>
      <c r="D46" s="69" t="s">
        <v>118</v>
      </c>
      <c r="E46" s="68" t="s">
        <v>118</v>
      </c>
      <c r="F46" s="69" t="s">
        <v>118</v>
      </c>
      <c r="G46" s="62" t="s">
        <v>118</v>
      </c>
      <c r="H46" s="67" t="s">
        <v>118</v>
      </c>
      <c r="I46" s="68" t="s">
        <v>118</v>
      </c>
      <c r="J46" s="69" t="s">
        <v>118</v>
      </c>
      <c r="K46" s="68" t="s">
        <v>118</v>
      </c>
      <c r="L46" s="69" t="s">
        <v>118</v>
      </c>
      <c r="M46" s="62" t="s">
        <v>118</v>
      </c>
      <c r="N46" s="67" t="s">
        <v>118</v>
      </c>
      <c r="O46" s="68" t="s">
        <v>118</v>
      </c>
      <c r="P46" s="69" t="s">
        <v>118</v>
      </c>
      <c r="Q46" s="68" t="s">
        <v>118</v>
      </c>
      <c r="R46" s="240">
        <f>R14</f>
        <v>89.1</v>
      </c>
      <c r="S46" s="62" t="s">
        <v>118</v>
      </c>
    </row>
    <row r="47" spans="1:19" x14ac:dyDescent="0.3">
      <c r="A47" s="103" t="s">
        <v>16</v>
      </c>
      <c r="B47" s="67"/>
      <c r="C47" s="68"/>
      <c r="D47" s="69"/>
      <c r="E47" s="68"/>
      <c r="F47" s="107"/>
      <c r="G47" s="108"/>
      <c r="H47" s="67"/>
      <c r="I47" s="68"/>
      <c r="J47" s="69"/>
      <c r="K47" s="68"/>
      <c r="L47" s="107"/>
      <c r="M47" s="108"/>
      <c r="N47" s="67"/>
      <c r="O47" s="68"/>
      <c r="P47" s="69"/>
      <c r="Q47" s="68"/>
      <c r="R47" s="107"/>
      <c r="S47" s="108"/>
    </row>
    <row r="48" spans="1:19" ht="28.8" x14ac:dyDescent="0.3">
      <c r="A48" s="110" t="s">
        <v>134</v>
      </c>
      <c r="B48" s="67" t="s">
        <v>118</v>
      </c>
      <c r="C48" s="68" t="s">
        <v>118</v>
      </c>
      <c r="D48" s="69" t="s">
        <v>118</v>
      </c>
      <c r="E48" s="68" t="s">
        <v>118</v>
      </c>
      <c r="F48" s="240">
        <f>SUM(F44:F47)</f>
        <v>46.9</v>
      </c>
      <c r="G48" s="62" t="s">
        <v>118</v>
      </c>
      <c r="H48" s="67" t="s">
        <v>118</v>
      </c>
      <c r="I48" s="68" t="s">
        <v>118</v>
      </c>
      <c r="J48" s="69" t="s">
        <v>118</v>
      </c>
      <c r="K48" s="68" t="s">
        <v>118</v>
      </c>
      <c r="L48" s="240">
        <f>SUM(L44:L47)</f>
        <v>10.8</v>
      </c>
      <c r="M48" s="62" t="s">
        <v>118</v>
      </c>
      <c r="N48" s="67" t="s">
        <v>118</v>
      </c>
      <c r="O48" s="68" t="s">
        <v>118</v>
      </c>
      <c r="P48" s="69" t="s">
        <v>118</v>
      </c>
      <c r="Q48" s="68" t="s">
        <v>118</v>
      </c>
      <c r="R48" s="240">
        <f>SUM(R44:R47)</f>
        <v>226.4</v>
      </c>
      <c r="S48" s="62" t="s">
        <v>118</v>
      </c>
    </row>
    <row r="49" spans="1:19" x14ac:dyDescent="0.3">
      <c r="A49" s="98" t="s">
        <v>17</v>
      </c>
      <c r="B49" s="98"/>
      <c r="C49" s="99"/>
      <c r="D49" s="99"/>
      <c r="E49" s="99"/>
      <c r="F49" s="99"/>
      <c r="G49" s="100"/>
      <c r="H49" s="98"/>
      <c r="I49" s="99"/>
      <c r="J49" s="99"/>
      <c r="K49" s="99"/>
      <c r="L49" s="99"/>
      <c r="M49" s="100"/>
      <c r="N49" s="98"/>
      <c r="O49" s="99"/>
      <c r="P49" s="99"/>
      <c r="Q49" s="99"/>
      <c r="R49" s="99"/>
      <c r="S49" s="100"/>
    </row>
    <row r="50" spans="1:19" x14ac:dyDescent="0.3">
      <c r="A50" s="103" t="s">
        <v>18</v>
      </c>
      <c r="B50" s="112" t="s">
        <v>118</v>
      </c>
      <c r="C50" s="68" t="s">
        <v>118</v>
      </c>
      <c r="D50" s="69" t="s">
        <v>118</v>
      </c>
      <c r="E50" s="68" t="s">
        <v>118</v>
      </c>
      <c r="F50" s="113" t="s">
        <v>118</v>
      </c>
      <c r="G50" s="62" t="s">
        <v>118</v>
      </c>
      <c r="H50" s="112" t="s">
        <v>118</v>
      </c>
      <c r="I50" s="68" t="s">
        <v>118</v>
      </c>
      <c r="J50" s="69" t="s">
        <v>118</v>
      </c>
      <c r="K50" s="68" t="s">
        <v>118</v>
      </c>
      <c r="L50" s="113" t="s">
        <v>118</v>
      </c>
      <c r="M50" s="62" t="s">
        <v>118</v>
      </c>
      <c r="N50" s="112" t="s">
        <v>118</v>
      </c>
      <c r="O50" s="68" t="s">
        <v>118</v>
      </c>
      <c r="P50" s="69" t="s">
        <v>118</v>
      </c>
      <c r="Q50" s="68" t="s">
        <v>118</v>
      </c>
      <c r="R50" s="113" t="s">
        <v>118</v>
      </c>
      <c r="S50" s="62" t="s">
        <v>118</v>
      </c>
    </row>
    <row r="51" spans="1:19" x14ac:dyDescent="0.3">
      <c r="A51" s="103" t="s">
        <v>19</v>
      </c>
      <c r="B51" s="112" t="s">
        <v>118</v>
      </c>
      <c r="C51" s="68" t="s">
        <v>118</v>
      </c>
      <c r="D51" s="69" t="s">
        <v>118</v>
      </c>
      <c r="E51" s="68" t="s">
        <v>118</v>
      </c>
      <c r="F51" s="113" t="s">
        <v>118</v>
      </c>
      <c r="G51" s="62" t="s">
        <v>118</v>
      </c>
      <c r="H51" s="112" t="s">
        <v>118</v>
      </c>
      <c r="I51" s="68" t="s">
        <v>118</v>
      </c>
      <c r="J51" s="69" t="s">
        <v>118</v>
      </c>
      <c r="K51" s="68" t="s">
        <v>118</v>
      </c>
      <c r="L51" s="113" t="s">
        <v>118</v>
      </c>
      <c r="M51" s="62" t="s">
        <v>118</v>
      </c>
      <c r="N51" s="112" t="s">
        <v>118</v>
      </c>
      <c r="O51" s="68" t="s">
        <v>118</v>
      </c>
      <c r="P51" s="69" t="s">
        <v>118</v>
      </c>
      <c r="Q51" s="68" t="s">
        <v>118</v>
      </c>
      <c r="R51" s="113" t="s">
        <v>118</v>
      </c>
      <c r="S51" s="62" t="s">
        <v>118</v>
      </c>
    </row>
    <row r="52" spans="1:19" x14ac:dyDescent="0.3">
      <c r="A52" s="103" t="s">
        <v>20</v>
      </c>
      <c r="B52" s="112" t="s">
        <v>118</v>
      </c>
      <c r="C52" s="68" t="s">
        <v>118</v>
      </c>
      <c r="D52" s="69" t="s">
        <v>118</v>
      </c>
      <c r="E52" s="68" t="s">
        <v>118</v>
      </c>
      <c r="F52" s="113" t="s">
        <v>118</v>
      </c>
      <c r="G52" s="62" t="s">
        <v>118</v>
      </c>
      <c r="H52" s="112" t="s">
        <v>118</v>
      </c>
      <c r="I52" s="68" t="s">
        <v>118</v>
      </c>
      <c r="J52" s="69" t="s">
        <v>118</v>
      </c>
      <c r="K52" s="68" t="s">
        <v>118</v>
      </c>
      <c r="L52" s="113" t="s">
        <v>118</v>
      </c>
      <c r="M52" s="62" t="s">
        <v>118</v>
      </c>
      <c r="N52" s="112" t="s">
        <v>118</v>
      </c>
      <c r="O52" s="68" t="s">
        <v>118</v>
      </c>
      <c r="P52" s="69" t="s">
        <v>118</v>
      </c>
      <c r="Q52" s="68" t="s">
        <v>118</v>
      </c>
      <c r="R52" s="113" t="s">
        <v>118</v>
      </c>
      <c r="S52" s="62" t="s">
        <v>118</v>
      </c>
    </row>
    <row r="53" spans="1:19" x14ac:dyDescent="0.3">
      <c r="A53" s="103" t="s">
        <v>21</v>
      </c>
      <c r="B53" s="112"/>
      <c r="C53" s="68"/>
      <c r="D53" s="69"/>
      <c r="E53" s="68"/>
      <c r="F53" s="113"/>
      <c r="G53" s="62"/>
      <c r="H53" s="112"/>
      <c r="I53" s="68"/>
      <c r="J53" s="69"/>
      <c r="K53" s="68"/>
      <c r="L53" s="113"/>
      <c r="M53" s="62"/>
      <c r="N53" s="112"/>
      <c r="O53" s="68"/>
      <c r="P53" s="69"/>
      <c r="Q53" s="68"/>
      <c r="R53" s="113"/>
      <c r="S53" s="62"/>
    </row>
    <row r="54" spans="1:19" ht="15" thickBot="1" x14ac:dyDescent="0.35">
      <c r="A54" s="114" t="s">
        <v>134</v>
      </c>
      <c r="B54" s="243"/>
      <c r="C54" s="244"/>
      <c r="D54" s="245"/>
      <c r="E54" s="244"/>
      <c r="F54" s="246"/>
      <c r="G54" s="224"/>
      <c r="H54" s="243"/>
      <c r="I54" s="244"/>
      <c r="J54" s="245"/>
      <c r="K54" s="244"/>
      <c r="L54" s="246"/>
      <c r="M54" s="224"/>
      <c r="N54" s="243"/>
      <c r="O54" s="244"/>
      <c r="P54" s="245"/>
      <c r="Q54" s="244"/>
      <c r="R54" s="246"/>
      <c r="S54" s="224"/>
    </row>
    <row r="55" spans="1:19" x14ac:dyDescent="0.3">
      <c r="A55" s="281" t="s">
        <v>59</v>
      </c>
      <c r="B55" s="282"/>
      <c r="C55" s="282"/>
      <c r="D55" s="282"/>
      <c r="E55" s="282"/>
      <c r="F55" s="282"/>
      <c r="G55" s="282"/>
      <c r="H55" s="282"/>
      <c r="I55" s="282"/>
      <c r="J55" s="282"/>
      <c r="K55" s="282"/>
      <c r="L55" s="282"/>
      <c r="M55" s="302"/>
      <c r="N55" s="98"/>
      <c r="O55" s="99"/>
      <c r="P55" s="99"/>
      <c r="Q55" s="99"/>
      <c r="R55" s="99"/>
      <c r="S55" s="100"/>
    </row>
    <row r="56" spans="1:19" x14ac:dyDescent="0.3">
      <c r="A56" s="115" t="s">
        <v>65</v>
      </c>
      <c r="B56" s="112" t="s">
        <v>118</v>
      </c>
      <c r="C56" s="68" t="s">
        <v>118</v>
      </c>
      <c r="D56" s="69" t="s">
        <v>118</v>
      </c>
      <c r="E56" s="68" t="s">
        <v>118</v>
      </c>
      <c r="F56" s="113" t="s">
        <v>118</v>
      </c>
      <c r="G56" s="62" t="s">
        <v>118</v>
      </c>
      <c r="H56" s="112" t="s">
        <v>118</v>
      </c>
      <c r="I56" s="68" t="s">
        <v>118</v>
      </c>
      <c r="J56" s="69" t="s">
        <v>118</v>
      </c>
      <c r="K56" s="68" t="s">
        <v>118</v>
      </c>
      <c r="L56" s="113" t="s">
        <v>118</v>
      </c>
      <c r="M56" s="62" t="s">
        <v>118</v>
      </c>
      <c r="N56" s="112" t="s">
        <v>118</v>
      </c>
      <c r="O56" s="68" t="s">
        <v>118</v>
      </c>
      <c r="P56" s="69" t="s">
        <v>118</v>
      </c>
      <c r="Q56" s="68" t="s">
        <v>118</v>
      </c>
      <c r="R56" s="113" t="s">
        <v>118</v>
      </c>
      <c r="S56" s="62" t="s">
        <v>118</v>
      </c>
    </row>
    <row r="57" spans="1:19" ht="15" thickBot="1" x14ac:dyDescent="0.35">
      <c r="A57" s="117"/>
      <c r="B57" s="118"/>
      <c r="C57" s="119"/>
      <c r="D57" s="120"/>
      <c r="E57" s="119"/>
      <c r="F57" s="121"/>
      <c r="G57" s="122"/>
      <c r="H57" s="118"/>
      <c r="I57" s="119"/>
      <c r="J57" s="120"/>
      <c r="K57" s="119"/>
      <c r="L57" s="121"/>
      <c r="M57" s="123"/>
      <c r="N57" s="118"/>
      <c r="O57" s="119"/>
      <c r="P57" s="120"/>
      <c r="Q57" s="119"/>
      <c r="R57" s="121"/>
      <c r="S57" s="123"/>
    </row>
    <row r="58" spans="1:19" x14ac:dyDescent="0.3">
      <c r="A58" s="303" t="s">
        <v>22</v>
      </c>
      <c r="B58" s="304"/>
      <c r="C58" s="304"/>
      <c r="D58" s="304"/>
      <c r="E58" s="304"/>
      <c r="F58" s="304"/>
      <c r="G58" s="304"/>
      <c r="H58" s="304"/>
      <c r="I58" s="304"/>
      <c r="J58" s="304"/>
      <c r="K58" s="304"/>
      <c r="L58" s="304"/>
      <c r="M58" s="305"/>
    </row>
    <row r="59" spans="1:19" ht="28.8" x14ac:dyDescent="0.3">
      <c r="A59" s="124" t="s">
        <v>52</v>
      </c>
      <c r="B59" s="35" t="s">
        <v>118</v>
      </c>
      <c r="C59" s="36" t="s">
        <v>118</v>
      </c>
      <c r="D59" s="37" t="s">
        <v>118</v>
      </c>
      <c r="E59" s="36" t="s">
        <v>118</v>
      </c>
      <c r="F59" s="38" t="s">
        <v>118</v>
      </c>
      <c r="G59" s="39" t="s">
        <v>118</v>
      </c>
      <c r="H59" s="35" t="s">
        <v>118</v>
      </c>
      <c r="I59" s="36" t="s">
        <v>118</v>
      </c>
      <c r="J59" s="37" t="s">
        <v>118</v>
      </c>
      <c r="K59" s="36" t="s">
        <v>118</v>
      </c>
      <c r="L59" s="38" t="s">
        <v>118</v>
      </c>
      <c r="M59" s="39" t="s">
        <v>118</v>
      </c>
      <c r="N59" s="35" t="s">
        <v>118</v>
      </c>
      <c r="O59" s="36" t="s">
        <v>118</v>
      </c>
      <c r="P59" s="37" t="s">
        <v>118</v>
      </c>
      <c r="Q59" s="36" t="s">
        <v>118</v>
      </c>
      <c r="R59" s="38" t="s">
        <v>118</v>
      </c>
      <c r="S59" s="39" t="s">
        <v>118</v>
      </c>
    </row>
    <row r="60" spans="1:19" ht="28.8" x14ac:dyDescent="0.3">
      <c r="A60" s="124" t="s">
        <v>53</v>
      </c>
      <c r="B60" s="40" t="s">
        <v>118</v>
      </c>
      <c r="C60" s="41" t="s">
        <v>118</v>
      </c>
      <c r="D60" s="42" t="s">
        <v>118</v>
      </c>
      <c r="E60" s="41" t="s">
        <v>118</v>
      </c>
      <c r="F60" s="43" t="s">
        <v>118</v>
      </c>
      <c r="G60" s="44" t="s">
        <v>118</v>
      </c>
      <c r="H60" s="40" t="s">
        <v>118</v>
      </c>
      <c r="I60" s="41" t="s">
        <v>118</v>
      </c>
      <c r="J60" s="42" t="s">
        <v>118</v>
      </c>
      <c r="K60" s="41" t="s">
        <v>118</v>
      </c>
      <c r="L60" s="43" t="s">
        <v>118</v>
      </c>
      <c r="M60" s="44" t="s">
        <v>118</v>
      </c>
      <c r="N60" s="40" t="s">
        <v>118</v>
      </c>
      <c r="O60" s="41" t="s">
        <v>118</v>
      </c>
      <c r="P60" s="42" t="s">
        <v>118</v>
      </c>
      <c r="Q60" s="41" t="s">
        <v>118</v>
      </c>
      <c r="R60" s="43" t="s">
        <v>118</v>
      </c>
      <c r="S60" s="44" t="s">
        <v>118</v>
      </c>
    </row>
    <row r="61" spans="1:19" ht="28.8" x14ac:dyDescent="0.3">
      <c r="A61" s="125" t="s">
        <v>56</v>
      </c>
      <c r="B61" s="45" t="s">
        <v>118</v>
      </c>
      <c r="C61" s="46" t="s">
        <v>118</v>
      </c>
      <c r="D61" s="47" t="s">
        <v>118</v>
      </c>
      <c r="E61" s="46" t="s">
        <v>118</v>
      </c>
      <c r="F61" s="48" t="s">
        <v>118</v>
      </c>
      <c r="G61" s="49" t="s">
        <v>118</v>
      </c>
      <c r="H61" s="45" t="s">
        <v>118</v>
      </c>
      <c r="I61" s="46" t="s">
        <v>118</v>
      </c>
      <c r="J61" s="47" t="s">
        <v>118</v>
      </c>
      <c r="K61" s="46" t="s">
        <v>118</v>
      </c>
      <c r="L61" s="48" t="s">
        <v>118</v>
      </c>
      <c r="M61" s="49" t="s">
        <v>118</v>
      </c>
      <c r="N61" s="45" t="s">
        <v>118</v>
      </c>
      <c r="O61" s="46" t="s">
        <v>118</v>
      </c>
      <c r="P61" s="47" t="s">
        <v>118</v>
      </c>
      <c r="Q61" s="46" t="s">
        <v>118</v>
      </c>
      <c r="R61" s="48" t="s">
        <v>118</v>
      </c>
      <c r="S61" s="49" t="s">
        <v>118</v>
      </c>
    </row>
    <row r="62" spans="1:19" x14ac:dyDescent="0.3">
      <c r="A62" s="330"/>
      <c r="B62" s="331"/>
      <c r="C62" s="331"/>
      <c r="D62" s="331"/>
      <c r="E62" s="331"/>
      <c r="F62" s="331"/>
      <c r="G62" s="331"/>
      <c r="H62" s="331"/>
      <c r="I62" s="331"/>
      <c r="J62" s="331"/>
      <c r="K62" s="331"/>
      <c r="L62" s="331"/>
      <c r="M62" s="332"/>
      <c r="N62" s="98"/>
      <c r="O62" s="99"/>
      <c r="P62" s="99"/>
      <c r="Q62" s="99"/>
      <c r="R62" s="99"/>
      <c r="S62" s="100"/>
    </row>
    <row r="63" spans="1:19" ht="15" thickBot="1" x14ac:dyDescent="0.35">
      <c r="A63" s="135" t="s">
        <v>54</v>
      </c>
      <c r="B63" s="45" t="s">
        <v>118</v>
      </c>
      <c r="C63" s="45" t="s">
        <v>118</v>
      </c>
      <c r="D63" s="45" t="s">
        <v>118</v>
      </c>
      <c r="E63" s="45" t="s">
        <v>118</v>
      </c>
      <c r="F63" s="45" t="s">
        <v>118</v>
      </c>
      <c r="G63" s="45" t="s">
        <v>118</v>
      </c>
      <c r="H63" s="45" t="s">
        <v>118</v>
      </c>
      <c r="I63" s="45" t="s">
        <v>118</v>
      </c>
      <c r="J63" s="45" t="s">
        <v>118</v>
      </c>
      <c r="K63" s="45" t="s">
        <v>118</v>
      </c>
      <c r="L63" s="45" t="s">
        <v>118</v>
      </c>
      <c r="M63" s="45" t="s">
        <v>118</v>
      </c>
      <c r="N63" s="45" t="s">
        <v>118</v>
      </c>
      <c r="O63" s="45" t="s">
        <v>118</v>
      </c>
      <c r="P63" s="45" t="s">
        <v>118</v>
      </c>
      <c r="Q63" s="45" t="s">
        <v>118</v>
      </c>
      <c r="R63" s="45" t="s">
        <v>118</v>
      </c>
      <c r="S63" s="45" t="s">
        <v>118</v>
      </c>
    </row>
    <row r="64" spans="1:19" x14ac:dyDescent="0.3">
      <c r="A64" s="88"/>
      <c r="B64" s="88"/>
      <c r="C64" s="88"/>
      <c r="D64" s="88"/>
    </row>
    <row r="65" spans="1:19" ht="15" thickBot="1" x14ac:dyDescent="0.35">
      <c r="A65" s="333" t="s">
        <v>77</v>
      </c>
      <c r="B65" s="334"/>
      <c r="C65" s="334"/>
      <c r="D65" s="334"/>
      <c r="E65" s="334"/>
      <c r="F65" s="334"/>
      <c r="G65" s="334"/>
      <c r="H65" s="334"/>
      <c r="I65" s="334"/>
      <c r="J65" s="334"/>
      <c r="K65" s="334"/>
      <c r="L65" s="334"/>
      <c r="M65" s="334"/>
      <c r="N65" s="334"/>
      <c r="O65" s="334"/>
      <c r="P65" s="334"/>
      <c r="Q65" s="334"/>
      <c r="R65" s="334"/>
      <c r="S65" s="334"/>
    </row>
    <row r="66" spans="1:19" x14ac:dyDescent="0.3">
      <c r="A66" s="85" t="s">
        <v>132</v>
      </c>
      <c r="B66" s="299" t="s">
        <v>97</v>
      </c>
      <c r="C66" s="300"/>
      <c r="D66" s="300"/>
      <c r="E66" s="300"/>
      <c r="F66" s="300"/>
      <c r="G66" s="301"/>
      <c r="H66" s="299" t="s">
        <v>112</v>
      </c>
      <c r="I66" s="300"/>
      <c r="J66" s="300"/>
      <c r="K66" s="300"/>
      <c r="L66" s="300"/>
      <c r="M66" s="301"/>
      <c r="N66" s="299" t="s">
        <v>113</v>
      </c>
      <c r="O66" s="300"/>
      <c r="P66" s="300"/>
      <c r="Q66" s="300"/>
      <c r="R66" s="300"/>
      <c r="S66" s="301"/>
    </row>
    <row r="67" spans="1:19" x14ac:dyDescent="0.3">
      <c r="A67" s="87"/>
      <c r="B67" s="292" t="s">
        <v>61</v>
      </c>
      <c r="C67" s="290"/>
      <c r="D67" s="290" t="s">
        <v>5</v>
      </c>
      <c r="E67" s="290"/>
      <c r="F67" s="290" t="s">
        <v>72</v>
      </c>
      <c r="G67" s="291"/>
      <c r="H67" s="292" t="s">
        <v>61</v>
      </c>
      <c r="I67" s="290"/>
      <c r="J67" s="290" t="s">
        <v>5</v>
      </c>
      <c r="K67" s="290"/>
      <c r="L67" s="290" t="s">
        <v>72</v>
      </c>
      <c r="M67" s="291"/>
      <c r="N67" s="292" t="s">
        <v>61</v>
      </c>
      <c r="O67" s="290"/>
      <c r="P67" s="290" t="s">
        <v>5</v>
      </c>
      <c r="Q67" s="290"/>
      <c r="R67" s="290" t="s">
        <v>72</v>
      </c>
      <c r="S67" s="291"/>
    </row>
    <row r="68" spans="1:19" x14ac:dyDescent="0.3">
      <c r="A68" s="89" t="s">
        <v>133</v>
      </c>
      <c r="B68" s="90" t="s">
        <v>12</v>
      </c>
      <c r="C68" s="91" t="s">
        <v>3</v>
      </c>
      <c r="D68" s="92" t="s">
        <v>12</v>
      </c>
      <c r="E68" s="93" t="s">
        <v>3</v>
      </c>
      <c r="F68" s="94" t="s">
        <v>12</v>
      </c>
      <c r="G68" s="95" t="s">
        <v>3</v>
      </c>
      <c r="H68" s="90" t="s">
        <v>12</v>
      </c>
      <c r="I68" s="96" t="s">
        <v>3</v>
      </c>
      <c r="J68" s="97" t="s">
        <v>12</v>
      </c>
      <c r="K68" s="93" t="s">
        <v>3</v>
      </c>
      <c r="L68" s="94" t="s">
        <v>12</v>
      </c>
      <c r="M68" s="95" t="s">
        <v>3</v>
      </c>
      <c r="N68" s="90" t="s">
        <v>12</v>
      </c>
      <c r="O68" s="96" t="s">
        <v>3</v>
      </c>
      <c r="P68" s="97" t="s">
        <v>12</v>
      </c>
      <c r="Q68" s="93" t="s">
        <v>3</v>
      </c>
      <c r="R68" s="94" t="s">
        <v>12</v>
      </c>
      <c r="S68" s="95" t="s">
        <v>3</v>
      </c>
    </row>
    <row r="69" spans="1:19" x14ac:dyDescent="0.3">
      <c r="A69" s="98" t="s">
        <v>13</v>
      </c>
      <c r="B69" s="98"/>
      <c r="C69" s="99"/>
      <c r="D69" s="99"/>
      <c r="E69" s="99"/>
      <c r="F69" s="99"/>
      <c r="G69" s="100"/>
      <c r="H69" s="98"/>
      <c r="I69" s="99"/>
      <c r="J69" s="99"/>
      <c r="K69" s="99"/>
      <c r="L69" s="99"/>
      <c r="M69" s="100"/>
      <c r="N69" s="98"/>
      <c r="O69" s="99"/>
      <c r="P69" s="99"/>
      <c r="Q69" s="99"/>
      <c r="R69" s="99"/>
      <c r="S69" s="100"/>
    </row>
    <row r="70" spans="1:19" x14ac:dyDescent="0.3">
      <c r="A70" s="103" t="s">
        <v>14</v>
      </c>
      <c r="B70" s="104"/>
      <c r="C70" s="105"/>
      <c r="D70" s="106"/>
      <c r="E70" s="105"/>
      <c r="F70" s="107"/>
      <c r="G70" s="108"/>
      <c r="H70" s="104"/>
      <c r="I70" s="105"/>
      <c r="J70" s="106"/>
      <c r="K70" s="105"/>
      <c r="L70" s="107"/>
      <c r="M70" s="108"/>
      <c r="N70" s="104"/>
      <c r="O70" s="105"/>
      <c r="P70" s="106"/>
      <c r="Q70" s="105"/>
      <c r="R70" s="107"/>
      <c r="S70" s="108"/>
    </row>
    <row r="71" spans="1:19" x14ac:dyDescent="0.3">
      <c r="A71" s="103" t="s">
        <v>98</v>
      </c>
      <c r="B71" s="67" t="s">
        <v>118</v>
      </c>
      <c r="C71" s="68" t="s">
        <v>118</v>
      </c>
      <c r="D71" s="69" t="s">
        <v>118</v>
      </c>
      <c r="E71" s="68" t="s">
        <v>118</v>
      </c>
      <c r="F71" s="247">
        <v>53.1</v>
      </c>
      <c r="G71" s="62" t="s">
        <v>118</v>
      </c>
      <c r="H71" s="67" t="s">
        <v>118</v>
      </c>
      <c r="I71" s="68" t="s">
        <v>118</v>
      </c>
      <c r="J71" s="69" t="s">
        <v>118</v>
      </c>
      <c r="K71" s="68" t="s">
        <v>118</v>
      </c>
      <c r="L71" s="201" t="s">
        <v>126</v>
      </c>
      <c r="M71" s="62" t="s">
        <v>118</v>
      </c>
      <c r="N71" s="67" t="s">
        <v>118</v>
      </c>
      <c r="O71" s="68" t="s">
        <v>118</v>
      </c>
      <c r="P71" s="69" t="s">
        <v>118</v>
      </c>
      <c r="Q71" s="68" t="s">
        <v>118</v>
      </c>
      <c r="R71" s="247" t="s">
        <v>126</v>
      </c>
      <c r="S71" s="62" t="s">
        <v>118</v>
      </c>
    </row>
    <row r="72" spans="1:19" x14ac:dyDescent="0.3">
      <c r="A72" s="103" t="s">
        <v>99</v>
      </c>
      <c r="B72" s="67" t="s">
        <v>118</v>
      </c>
      <c r="C72" s="68" t="s">
        <v>118</v>
      </c>
      <c r="D72" s="69" t="s">
        <v>118</v>
      </c>
      <c r="E72" s="68" t="s">
        <v>118</v>
      </c>
      <c r="F72" s="247">
        <v>50.8</v>
      </c>
      <c r="G72" s="62" t="s">
        <v>118</v>
      </c>
      <c r="H72" s="67" t="s">
        <v>118</v>
      </c>
      <c r="I72" s="68" t="s">
        <v>118</v>
      </c>
      <c r="J72" s="69" t="s">
        <v>118</v>
      </c>
      <c r="K72" s="68" t="s">
        <v>118</v>
      </c>
      <c r="L72" s="201" t="s">
        <v>126</v>
      </c>
      <c r="M72" s="62" t="s">
        <v>118</v>
      </c>
      <c r="N72" s="67" t="s">
        <v>118</v>
      </c>
      <c r="O72" s="68" t="s">
        <v>118</v>
      </c>
      <c r="P72" s="69" t="s">
        <v>118</v>
      </c>
      <c r="Q72" s="68" t="s">
        <v>118</v>
      </c>
      <c r="R72" s="247" t="s">
        <v>126</v>
      </c>
      <c r="S72" s="62" t="s">
        <v>118</v>
      </c>
    </row>
    <row r="73" spans="1:19" x14ac:dyDescent="0.3">
      <c r="A73" s="103" t="s">
        <v>103</v>
      </c>
      <c r="B73" s="67" t="s">
        <v>118</v>
      </c>
      <c r="C73" s="68" t="s">
        <v>118</v>
      </c>
      <c r="D73" s="69" t="s">
        <v>118</v>
      </c>
      <c r="E73" s="68" t="s">
        <v>118</v>
      </c>
      <c r="F73" s="69" t="s">
        <v>118</v>
      </c>
      <c r="G73" s="62" t="s">
        <v>118</v>
      </c>
      <c r="H73" s="67" t="s">
        <v>118</v>
      </c>
      <c r="I73" s="68" t="s">
        <v>118</v>
      </c>
      <c r="J73" s="69" t="s">
        <v>118</v>
      </c>
      <c r="K73" s="68" t="s">
        <v>118</v>
      </c>
      <c r="L73" s="69" t="s">
        <v>118</v>
      </c>
      <c r="M73" s="62" t="s">
        <v>118</v>
      </c>
      <c r="N73" s="67" t="s">
        <v>118</v>
      </c>
      <c r="O73" s="68" t="s">
        <v>118</v>
      </c>
      <c r="P73" s="69" t="s">
        <v>118</v>
      </c>
      <c r="Q73" s="68" t="s">
        <v>118</v>
      </c>
      <c r="R73" s="247" t="s">
        <v>126</v>
      </c>
      <c r="S73" s="62" t="s">
        <v>118</v>
      </c>
    </row>
    <row r="74" spans="1:19" x14ac:dyDescent="0.3">
      <c r="A74" s="103" t="s">
        <v>104</v>
      </c>
      <c r="B74" s="67" t="s">
        <v>118</v>
      </c>
      <c r="C74" s="68" t="s">
        <v>118</v>
      </c>
      <c r="D74" s="69" t="s">
        <v>118</v>
      </c>
      <c r="E74" s="68" t="s">
        <v>118</v>
      </c>
      <c r="F74" s="69" t="s">
        <v>118</v>
      </c>
      <c r="G74" s="62" t="s">
        <v>118</v>
      </c>
      <c r="H74" s="67" t="s">
        <v>118</v>
      </c>
      <c r="I74" s="68" t="s">
        <v>118</v>
      </c>
      <c r="J74" s="69" t="s">
        <v>118</v>
      </c>
      <c r="K74" s="68" t="s">
        <v>118</v>
      </c>
      <c r="L74" s="69" t="s">
        <v>118</v>
      </c>
      <c r="M74" s="62" t="s">
        <v>118</v>
      </c>
      <c r="N74" s="67" t="s">
        <v>118</v>
      </c>
      <c r="O74" s="68" t="s">
        <v>118</v>
      </c>
      <c r="P74" s="69" t="s">
        <v>118</v>
      </c>
      <c r="Q74" s="68" t="s">
        <v>118</v>
      </c>
      <c r="R74" s="247" t="s">
        <v>126</v>
      </c>
      <c r="S74" s="62" t="s">
        <v>118</v>
      </c>
    </row>
    <row r="75" spans="1:19" x14ac:dyDescent="0.3">
      <c r="A75" s="103" t="s">
        <v>107</v>
      </c>
      <c r="B75" s="67" t="s">
        <v>118</v>
      </c>
      <c r="C75" s="68" t="s">
        <v>118</v>
      </c>
      <c r="D75" s="69" t="s">
        <v>118</v>
      </c>
      <c r="E75" s="68" t="s">
        <v>118</v>
      </c>
      <c r="F75" s="69" t="s">
        <v>118</v>
      </c>
      <c r="G75" s="62" t="s">
        <v>118</v>
      </c>
      <c r="H75" s="67" t="s">
        <v>118</v>
      </c>
      <c r="I75" s="68" t="s">
        <v>118</v>
      </c>
      <c r="J75" s="69" t="s">
        <v>118</v>
      </c>
      <c r="K75" s="68" t="s">
        <v>118</v>
      </c>
      <c r="L75" s="69" t="s">
        <v>118</v>
      </c>
      <c r="M75" s="62" t="s">
        <v>118</v>
      </c>
      <c r="N75" s="67" t="s">
        <v>118</v>
      </c>
      <c r="O75" s="68" t="s">
        <v>118</v>
      </c>
      <c r="P75" s="69" t="s">
        <v>118</v>
      </c>
      <c r="Q75" s="68" t="s">
        <v>118</v>
      </c>
      <c r="R75" s="228" t="s">
        <v>126</v>
      </c>
      <c r="S75" s="62" t="s">
        <v>118</v>
      </c>
    </row>
    <row r="76" spans="1:19" x14ac:dyDescent="0.3">
      <c r="A76" s="103" t="s">
        <v>108</v>
      </c>
      <c r="B76" s="67" t="s">
        <v>118</v>
      </c>
      <c r="C76" s="68" t="s">
        <v>118</v>
      </c>
      <c r="D76" s="69" t="s">
        <v>118</v>
      </c>
      <c r="E76" s="68" t="s">
        <v>118</v>
      </c>
      <c r="F76" s="69" t="s">
        <v>118</v>
      </c>
      <c r="G76" s="62" t="s">
        <v>118</v>
      </c>
      <c r="H76" s="67" t="s">
        <v>118</v>
      </c>
      <c r="I76" s="68" t="s">
        <v>118</v>
      </c>
      <c r="J76" s="69" t="s">
        <v>118</v>
      </c>
      <c r="K76" s="68" t="s">
        <v>118</v>
      </c>
      <c r="L76" s="69" t="s">
        <v>118</v>
      </c>
      <c r="M76" s="62" t="s">
        <v>118</v>
      </c>
      <c r="N76" s="67" t="s">
        <v>118</v>
      </c>
      <c r="O76" s="68" t="s">
        <v>118</v>
      </c>
      <c r="P76" s="69" t="s">
        <v>118</v>
      </c>
      <c r="Q76" s="68" t="s">
        <v>118</v>
      </c>
      <c r="R76" s="247" t="s">
        <v>126</v>
      </c>
      <c r="S76" s="62" t="s">
        <v>118</v>
      </c>
    </row>
    <row r="77" spans="1:19" x14ac:dyDescent="0.3">
      <c r="A77" s="103" t="s">
        <v>16</v>
      </c>
      <c r="B77" s="67"/>
      <c r="C77" s="68"/>
      <c r="D77" s="69"/>
      <c r="E77" s="68"/>
      <c r="F77" s="109"/>
      <c r="G77" s="108"/>
      <c r="H77" s="67"/>
      <c r="I77" s="68"/>
      <c r="J77" s="69"/>
      <c r="K77" s="68"/>
      <c r="L77" s="109"/>
      <c r="M77" s="44"/>
      <c r="N77" s="67"/>
      <c r="O77" s="68"/>
      <c r="P77" s="69"/>
      <c r="Q77" s="68"/>
      <c r="R77" s="145"/>
      <c r="S77" s="44"/>
    </row>
    <row r="78" spans="1:19" ht="28.8" x14ac:dyDescent="0.3">
      <c r="A78" s="110" t="s">
        <v>134</v>
      </c>
      <c r="B78" s="67" t="s">
        <v>118</v>
      </c>
      <c r="C78" s="68" t="s">
        <v>118</v>
      </c>
      <c r="D78" s="69" t="s">
        <v>118</v>
      </c>
      <c r="E78" s="68" t="s">
        <v>118</v>
      </c>
      <c r="F78" s="248">
        <f>SUM(F71:F77)</f>
        <v>103.9</v>
      </c>
      <c r="G78" s="62" t="s">
        <v>118</v>
      </c>
      <c r="H78" s="67" t="s">
        <v>118</v>
      </c>
      <c r="I78" s="68" t="s">
        <v>118</v>
      </c>
      <c r="J78" s="69" t="s">
        <v>118</v>
      </c>
      <c r="K78" s="68" t="s">
        <v>118</v>
      </c>
      <c r="L78" s="249" t="s">
        <v>126</v>
      </c>
      <c r="M78" s="62" t="s">
        <v>118</v>
      </c>
      <c r="N78" s="67" t="s">
        <v>118</v>
      </c>
      <c r="O78" s="68" t="s">
        <v>118</v>
      </c>
      <c r="P78" s="67" t="s">
        <v>118</v>
      </c>
      <c r="Q78" s="68" t="s">
        <v>118</v>
      </c>
      <c r="R78" s="249" t="s">
        <v>126</v>
      </c>
      <c r="S78" s="62" t="s">
        <v>118</v>
      </c>
    </row>
    <row r="79" spans="1:19" x14ac:dyDescent="0.3">
      <c r="A79" s="98" t="s">
        <v>17</v>
      </c>
      <c r="B79" s="98"/>
      <c r="C79" s="99"/>
      <c r="D79" s="99"/>
      <c r="E79" s="99"/>
      <c r="F79" s="99"/>
      <c r="G79" s="100"/>
      <c r="H79" s="98"/>
      <c r="I79" s="99"/>
      <c r="J79" s="99"/>
      <c r="K79" s="99"/>
      <c r="L79" s="99"/>
      <c r="M79" s="100"/>
      <c r="N79" s="98"/>
      <c r="O79" s="99"/>
      <c r="P79" s="99"/>
      <c r="Q79" s="99"/>
      <c r="R79" s="99"/>
      <c r="S79" s="100"/>
    </row>
    <row r="80" spans="1:19" x14ac:dyDescent="0.3">
      <c r="A80" s="103" t="s">
        <v>18</v>
      </c>
      <c r="B80" s="112" t="s">
        <v>118</v>
      </c>
      <c r="C80" s="68" t="s">
        <v>118</v>
      </c>
      <c r="D80" s="69" t="s">
        <v>118</v>
      </c>
      <c r="E80" s="68" t="s">
        <v>118</v>
      </c>
      <c r="F80" s="113" t="s">
        <v>118</v>
      </c>
      <c r="G80" s="62" t="s">
        <v>118</v>
      </c>
      <c r="H80" s="112" t="s">
        <v>118</v>
      </c>
      <c r="I80" s="68" t="s">
        <v>118</v>
      </c>
      <c r="J80" s="69" t="s">
        <v>118</v>
      </c>
      <c r="K80" s="68" t="s">
        <v>118</v>
      </c>
      <c r="L80" s="113" t="s">
        <v>118</v>
      </c>
      <c r="M80" s="62" t="s">
        <v>118</v>
      </c>
      <c r="N80" s="112" t="s">
        <v>118</v>
      </c>
      <c r="O80" s="68" t="s">
        <v>118</v>
      </c>
      <c r="P80" s="69" t="s">
        <v>118</v>
      </c>
      <c r="Q80" s="68" t="s">
        <v>118</v>
      </c>
      <c r="R80" s="113" t="s">
        <v>118</v>
      </c>
      <c r="S80" s="62" t="s">
        <v>118</v>
      </c>
    </row>
    <row r="81" spans="1:19" x14ac:dyDescent="0.3">
      <c r="A81" s="103" t="s">
        <v>19</v>
      </c>
      <c r="B81" s="112" t="s">
        <v>118</v>
      </c>
      <c r="C81" s="68" t="s">
        <v>118</v>
      </c>
      <c r="D81" s="69" t="s">
        <v>118</v>
      </c>
      <c r="E81" s="68" t="s">
        <v>118</v>
      </c>
      <c r="F81" s="113" t="s">
        <v>118</v>
      </c>
      <c r="G81" s="62" t="s">
        <v>118</v>
      </c>
      <c r="H81" s="112" t="s">
        <v>118</v>
      </c>
      <c r="I81" s="68" t="s">
        <v>118</v>
      </c>
      <c r="J81" s="69" t="s">
        <v>118</v>
      </c>
      <c r="K81" s="68" t="s">
        <v>118</v>
      </c>
      <c r="L81" s="113" t="s">
        <v>118</v>
      </c>
      <c r="M81" s="62" t="s">
        <v>118</v>
      </c>
      <c r="N81" s="112" t="s">
        <v>118</v>
      </c>
      <c r="O81" s="68" t="s">
        <v>118</v>
      </c>
      <c r="P81" s="69" t="s">
        <v>118</v>
      </c>
      <c r="Q81" s="68" t="s">
        <v>118</v>
      </c>
      <c r="R81" s="113" t="s">
        <v>118</v>
      </c>
      <c r="S81" s="62" t="s">
        <v>118</v>
      </c>
    </row>
    <row r="82" spans="1:19" x14ac:dyDescent="0.3">
      <c r="A82" s="103" t="s">
        <v>20</v>
      </c>
      <c r="B82" s="112" t="s">
        <v>118</v>
      </c>
      <c r="C82" s="68" t="s">
        <v>118</v>
      </c>
      <c r="D82" s="69" t="s">
        <v>118</v>
      </c>
      <c r="E82" s="68" t="s">
        <v>118</v>
      </c>
      <c r="F82" s="113" t="s">
        <v>118</v>
      </c>
      <c r="G82" s="62" t="s">
        <v>118</v>
      </c>
      <c r="H82" s="112" t="s">
        <v>118</v>
      </c>
      <c r="I82" s="68" t="s">
        <v>118</v>
      </c>
      <c r="J82" s="69" t="s">
        <v>118</v>
      </c>
      <c r="K82" s="68" t="s">
        <v>118</v>
      </c>
      <c r="L82" s="113" t="s">
        <v>118</v>
      </c>
      <c r="M82" s="62" t="s">
        <v>118</v>
      </c>
      <c r="N82" s="112" t="s">
        <v>118</v>
      </c>
      <c r="O82" s="68" t="s">
        <v>118</v>
      </c>
      <c r="P82" s="69" t="s">
        <v>118</v>
      </c>
      <c r="Q82" s="68" t="s">
        <v>118</v>
      </c>
      <c r="R82" s="113" t="s">
        <v>118</v>
      </c>
      <c r="S82" s="62" t="s">
        <v>118</v>
      </c>
    </row>
    <row r="83" spans="1:19" x14ac:dyDescent="0.3">
      <c r="A83" s="103" t="s">
        <v>21</v>
      </c>
      <c r="B83" s="112"/>
      <c r="C83" s="68"/>
      <c r="D83" s="69"/>
      <c r="E83" s="68"/>
      <c r="F83" s="113"/>
      <c r="G83" s="62"/>
      <c r="H83" s="112"/>
      <c r="I83" s="68"/>
      <c r="J83" s="69"/>
      <c r="K83" s="68"/>
      <c r="L83" s="113"/>
      <c r="M83" s="62"/>
      <c r="N83" s="112"/>
      <c r="O83" s="68"/>
      <c r="P83" s="69"/>
      <c r="Q83" s="68"/>
      <c r="R83" s="113"/>
      <c r="S83" s="62"/>
    </row>
    <row r="84" spans="1:19" ht="29.4" thickBot="1" x14ac:dyDescent="0.35">
      <c r="A84" s="124" t="s">
        <v>134</v>
      </c>
      <c r="B84" s="45" t="s">
        <v>118</v>
      </c>
      <c r="C84" s="46" t="s">
        <v>118</v>
      </c>
      <c r="D84" s="47" t="s">
        <v>118</v>
      </c>
      <c r="E84" s="46" t="s">
        <v>118</v>
      </c>
      <c r="F84" s="48" t="s">
        <v>118</v>
      </c>
      <c r="G84" s="49" t="s">
        <v>118</v>
      </c>
      <c r="H84" s="45" t="s">
        <v>118</v>
      </c>
      <c r="I84" s="46" t="s">
        <v>118</v>
      </c>
      <c r="J84" s="47" t="s">
        <v>118</v>
      </c>
      <c r="K84" s="46" t="s">
        <v>118</v>
      </c>
      <c r="L84" s="48" t="s">
        <v>118</v>
      </c>
      <c r="M84" s="49" t="s">
        <v>118</v>
      </c>
      <c r="N84" s="45" t="s">
        <v>118</v>
      </c>
      <c r="O84" s="46" t="s">
        <v>118</v>
      </c>
      <c r="P84" s="47" t="s">
        <v>118</v>
      </c>
      <c r="Q84" s="46" t="s">
        <v>118</v>
      </c>
      <c r="R84" s="48" t="s">
        <v>118</v>
      </c>
      <c r="S84" s="49" t="s">
        <v>118</v>
      </c>
    </row>
    <row r="85" spans="1:19" x14ac:dyDescent="0.3">
      <c r="A85" s="281" t="s">
        <v>59</v>
      </c>
      <c r="B85" s="282"/>
      <c r="C85" s="282"/>
      <c r="D85" s="282"/>
      <c r="E85" s="282"/>
      <c r="F85" s="282"/>
      <c r="G85" s="282"/>
      <c r="H85" s="282"/>
      <c r="I85" s="282"/>
      <c r="J85" s="282"/>
      <c r="K85" s="282"/>
      <c r="L85" s="282"/>
      <c r="M85" s="302"/>
      <c r="N85" s="98"/>
      <c r="O85" s="99"/>
      <c r="P85" s="99"/>
      <c r="Q85" s="99"/>
      <c r="R85" s="99"/>
      <c r="S85" s="100"/>
    </row>
    <row r="86" spans="1:19" x14ac:dyDescent="0.3">
      <c r="A86" s="115" t="s">
        <v>65</v>
      </c>
      <c r="B86" s="45" t="s">
        <v>118</v>
      </c>
      <c r="C86" s="46" t="s">
        <v>118</v>
      </c>
      <c r="D86" s="47" t="s">
        <v>118</v>
      </c>
      <c r="E86" s="46" t="s">
        <v>118</v>
      </c>
      <c r="F86" s="48" t="s">
        <v>118</v>
      </c>
      <c r="G86" s="49" t="s">
        <v>118</v>
      </c>
      <c r="H86" s="45" t="s">
        <v>118</v>
      </c>
      <c r="I86" s="46" t="s">
        <v>118</v>
      </c>
      <c r="J86" s="47" t="s">
        <v>118</v>
      </c>
      <c r="K86" s="46" t="s">
        <v>118</v>
      </c>
      <c r="L86" s="48" t="s">
        <v>118</v>
      </c>
      <c r="M86" s="116" t="s">
        <v>118</v>
      </c>
      <c r="N86" s="45" t="s">
        <v>118</v>
      </c>
      <c r="O86" s="46" t="s">
        <v>118</v>
      </c>
      <c r="P86" s="47" t="s">
        <v>118</v>
      </c>
      <c r="Q86" s="46" t="s">
        <v>118</v>
      </c>
      <c r="R86" s="48" t="s">
        <v>118</v>
      </c>
      <c r="S86" s="116" t="s">
        <v>118</v>
      </c>
    </row>
    <row r="87" spans="1:19" ht="15" thickBot="1" x14ac:dyDescent="0.35">
      <c r="A87" s="117"/>
      <c r="B87" s="118"/>
      <c r="C87" s="119"/>
      <c r="D87" s="120"/>
      <c r="E87" s="119"/>
      <c r="F87" s="121"/>
      <c r="G87" s="122"/>
      <c r="H87" s="118"/>
      <c r="I87" s="119"/>
      <c r="J87" s="120"/>
      <c r="K87" s="119"/>
      <c r="L87" s="121"/>
      <c r="M87" s="123"/>
      <c r="N87" s="118"/>
      <c r="O87" s="119"/>
      <c r="P87" s="120"/>
      <c r="Q87" s="119"/>
      <c r="R87" s="121"/>
      <c r="S87" s="123"/>
    </row>
    <row r="88" spans="1:19" x14ac:dyDescent="0.3">
      <c r="A88" s="303" t="s">
        <v>22</v>
      </c>
      <c r="B88" s="304"/>
      <c r="C88" s="304"/>
      <c r="D88" s="304"/>
      <c r="E88" s="304"/>
      <c r="F88" s="304"/>
      <c r="G88" s="304"/>
      <c r="H88" s="304"/>
      <c r="I88" s="304"/>
      <c r="J88" s="304"/>
      <c r="K88" s="304"/>
      <c r="L88" s="304"/>
      <c r="M88" s="305"/>
      <c r="N88" s="98"/>
      <c r="O88" s="99"/>
      <c r="P88" s="99"/>
      <c r="Q88" s="99"/>
      <c r="R88" s="99"/>
      <c r="S88" s="100"/>
    </row>
    <row r="89" spans="1:19" ht="28.8" x14ac:dyDescent="0.3">
      <c r="A89" s="124" t="s">
        <v>23</v>
      </c>
      <c r="B89" s="35" t="s">
        <v>118</v>
      </c>
      <c r="C89" s="36" t="s">
        <v>118</v>
      </c>
      <c r="D89" s="37" t="s">
        <v>118</v>
      </c>
      <c r="E89" s="36" t="s">
        <v>118</v>
      </c>
      <c r="F89" s="38" t="s">
        <v>118</v>
      </c>
      <c r="G89" s="39" t="s">
        <v>118</v>
      </c>
      <c r="H89" s="35" t="s">
        <v>118</v>
      </c>
      <c r="I89" s="36" t="s">
        <v>118</v>
      </c>
      <c r="J89" s="37" t="s">
        <v>118</v>
      </c>
      <c r="K89" s="36" t="s">
        <v>118</v>
      </c>
      <c r="L89" s="38" t="s">
        <v>118</v>
      </c>
      <c r="M89" s="39" t="s">
        <v>118</v>
      </c>
      <c r="N89" s="35" t="s">
        <v>118</v>
      </c>
      <c r="O89" s="36" t="s">
        <v>118</v>
      </c>
      <c r="P89" s="37" t="s">
        <v>118</v>
      </c>
      <c r="Q89" s="36" t="s">
        <v>118</v>
      </c>
      <c r="R89" s="38" t="s">
        <v>118</v>
      </c>
      <c r="S89" s="39" t="s">
        <v>118</v>
      </c>
    </row>
    <row r="90" spans="1:19" ht="28.8" x14ac:dyDescent="0.3">
      <c r="A90" s="124" t="s">
        <v>24</v>
      </c>
      <c r="B90" s="45" t="s">
        <v>118</v>
      </c>
      <c r="C90" s="46" t="s">
        <v>118</v>
      </c>
      <c r="D90" s="47" t="s">
        <v>118</v>
      </c>
      <c r="E90" s="46" t="s">
        <v>118</v>
      </c>
      <c r="F90" s="48" t="s">
        <v>118</v>
      </c>
      <c r="G90" s="49" t="s">
        <v>118</v>
      </c>
      <c r="H90" s="45" t="s">
        <v>118</v>
      </c>
      <c r="I90" s="46" t="s">
        <v>118</v>
      </c>
      <c r="J90" s="47" t="s">
        <v>118</v>
      </c>
      <c r="K90" s="46" t="s">
        <v>118</v>
      </c>
      <c r="L90" s="48" t="s">
        <v>118</v>
      </c>
      <c r="M90" s="49" t="s">
        <v>118</v>
      </c>
      <c r="N90" s="45" t="s">
        <v>118</v>
      </c>
      <c r="O90" s="46" t="s">
        <v>118</v>
      </c>
      <c r="P90" s="47" t="s">
        <v>118</v>
      </c>
      <c r="Q90" s="46" t="s">
        <v>118</v>
      </c>
      <c r="R90" s="48" t="s">
        <v>118</v>
      </c>
      <c r="S90" s="49" t="s">
        <v>118</v>
      </c>
    </row>
    <row r="91" spans="1:19" x14ac:dyDescent="0.3">
      <c r="A91" s="322" t="s">
        <v>25</v>
      </c>
      <c r="B91" s="323"/>
      <c r="C91" s="323"/>
      <c r="D91" s="323"/>
      <c r="E91" s="323"/>
      <c r="F91" s="323"/>
      <c r="G91" s="323"/>
      <c r="H91" s="323"/>
      <c r="I91" s="323"/>
      <c r="J91" s="323"/>
      <c r="K91" s="323"/>
      <c r="L91" s="323"/>
      <c r="M91" s="324"/>
      <c r="N91" s="98"/>
      <c r="O91" s="99"/>
      <c r="P91" s="99"/>
      <c r="Q91" s="99"/>
      <c r="R91" s="99"/>
      <c r="S91" s="100"/>
    </row>
    <row r="92" spans="1:19" ht="29.4" thickBot="1" x14ac:dyDescent="0.35">
      <c r="A92" s="135" t="s">
        <v>26</v>
      </c>
      <c r="B92" s="250" t="s">
        <v>118</v>
      </c>
      <c r="C92" s="251" t="s">
        <v>118</v>
      </c>
      <c r="D92" s="252" t="s">
        <v>118</v>
      </c>
      <c r="E92" s="253" t="s">
        <v>118</v>
      </c>
      <c r="F92" s="205" t="s">
        <v>118</v>
      </c>
      <c r="G92" s="207" t="s">
        <v>118</v>
      </c>
      <c r="H92" s="250" t="s">
        <v>118</v>
      </c>
      <c r="I92" s="251" t="s">
        <v>118</v>
      </c>
      <c r="J92" s="252" t="s">
        <v>118</v>
      </c>
      <c r="K92" s="253" t="s">
        <v>118</v>
      </c>
      <c r="L92" s="205" t="s">
        <v>118</v>
      </c>
      <c r="M92" s="207" t="s">
        <v>118</v>
      </c>
      <c r="N92" s="250" t="s">
        <v>118</v>
      </c>
      <c r="O92" s="251" t="s">
        <v>118</v>
      </c>
      <c r="P92" s="252" t="s">
        <v>118</v>
      </c>
      <c r="Q92" s="253" t="s">
        <v>118</v>
      </c>
      <c r="R92" s="205" t="s">
        <v>118</v>
      </c>
      <c r="S92" s="207" t="s">
        <v>118</v>
      </c>
    </row>
    <row r="94" spans="1:19" x14ac:dyDescent="0.3">
      <c r="A94" s="101" t="s">
        <v>120</v>
      </c>
    </row>
  </sheetData>
  <mergeCells count="47">
    <mergeCell ref="N40:O40"/>
    <mergeCell ref="P40:Q40"/>
    <mergeCell ref="R40:S40"/>
    <mergeCell ref="N66:S66"/>
    <mergeCell ref="N67:O67"/>
    <mergeCell ref="P67:Q67"/>
    <mergeCell ref="R67:S67"/>
    <mergeCell ref="A1:S1"/>
    <mergeCell ref="N2:S2"/>
    <mergeCell ref="N3:O3"/>
    <mergeCell ref="P3:Q3"/>
    <mergeCell ref="R3:S3"/>
    <mergeCell ref="B2:G2"/>
    <mergeCell ref="H2:M2"/>
    <mergeCell ref="B3:C3"/>
    <mergeCell ref="D3:E3"/>
    <mergeCell ref="F3:G3"/>
    <mergeCell ref="H3:I3"/>
    <mergeCell ref="J3:K3"/>
    <mergeCell ref="L3:M3"/>
    <mergeCell ref="A91:M91"/>
    <mergeCell ref="A58:M58"/>
    <mergeCell ref="A62:M62"/>
    <mergeCell ref="B66:G66"/>
    <mergeCell ref="H66:M66"/>
    <mergeCell ref="B67:C67"/>
    <mergeCell ref="D67:E67"/>
    <mergeCell ref="F67:G67"/>
    <mergeCell ref="H67:I67"/>
    <mergeCell ref="J67:K67"/>
    <mergeCell ref="A65:S65"/>
    <mergeCell ref="A24:M24"/>
    <mergeCell ref="A55:M55"/>
    <mergeCell ref="A85:M85"/>
    <mergeCell ref="L67:M67"/>
    <mergeCell ref="A88:M88"/>
    <mergeCell ref="A27:M27"/>
    <mergeCell ref="B39:G39"/>
    <mergeCell ref="H39:M39"/>
    <mergeCell ref="B40:C40"/>
    <mergeCell ref="D40:E40"/>
    <mergeCell ref="F40:G40"/>
    <mergeCell ref="H40:I40"/>
    <mergeCell ref="J40:K40"/>
    <mergeCell ref="L40:M40"/>
    <mergeCell ref="A38:S38"/>
    <mergeCell ref="N39:S3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6384D-0015-4D41-B779-1E74FF3D7F1F}">
  <sheetPr codeName="Sheet7">
    <tabColor rgb="FF92D050"/>
  </sheetPr>
  <dimension ref="A1:P23"/>
  <sheetViews>
    <sheetView workbookViewId="0">
      <selection sqref="A1:XFD1048576"/>
    </sheetView>
  </sheetViews>
  <sheetFormatPr defaultColWidth="9.109375" defaultRowHeight="14.4" x14ac:dyDescent="0.3"/>
  <cols>
    <col min="1" max="1" width="27.6640625" style="56" customWidth="1"/>
    <col min="2" max="2" width="10" style="101" bestFit="1" customWidth="1"/>
    <col min="3" max="16" width="10" style="101" customWidth="1"/>
    <col min="17" max="16384" width="9.109375" style="101"/>
  </cols>
  <sheetData>
    <row r="1" spans="1:16" s="255" customFormat="1" x14ac:dyDescent="0.3">
      <c r="A1" s="254" t="s">
        <v>79</v>
      </c>
    </row>
    <row r="2" spans="1:16" s="56" customFormat="1" ht="44.25" customHeight="1" x14ac:dyDescent="0.3">
      <c r="A2" s="82" t="s">
        <v>140</v>
      </c>
      <c r="B2" s="256" t="s">
        <v>98</v>
      </c>
      <c r="C2" s="256" t="s">
        <v>99</v>
      </c>
      <c r="D2" s="256" t="s">
        <v>100</v>
      </c>
      <c r="E2" s="256" t="s">
        <v>101</v>
      </c>
      <c r="F2" s="256" t="s">
        <v>102</v>
      </c>
      <c r="G2" s="256" t="s">
        <v>103</v>
      </c>
      <c r="H2" s="256" t="s">
        <v>104</v>
      </c>
      <c r="I2" s="256" t="s">
        <v>105</v>
      </c>
      <c r="J2" s="256" t="s">
        <v>106</v>
      </c>
      <c r="K2" s="256" t="s">
        <v>115</v>
      </c>
      <c r="L2" s="256" t="s">
        <v>107</v>
      </c>
      <c r="M2" s="256" t="s">
        <v>108</v>
      </c>
      <c r="N2" s="256" t="s">
        <v>109</v>
      </c>
      <c r="O2" s="256" t="s">
        <v>110</v>
      </c>
      <c r="P2" s="256" t="s">
        <v>111</v>
      </c>
    </row>
    <row r="3" spans="1:16" x14ac:dyDescent="0.3">
      <c r="A3" s="256" t="s">
        <v>98</v>
      </c>
      <c r="B3" s="80"/>
      <c r="C3" s="80">
        <f>424+883+8311+47</f>
        <v>9665</v>
      </c>
      <c r="D3" s="220" t="s">
        <v>126</v>
      </c>
      <c r="E3" s="80"/>
      <c r="F3" s="80"/>
      <c r="G3" s="80"/>
      <c r="H3" s="80"/>
      <c r="I3" s="80"/>
      <c r="J3" s="80"/>
      <c r="K3" s="80"/>
      <c r="L3" s="80"/>
      <c r="M3" s="80"/>
      <c r="N3" s="80"/>
      <c r="O3" s="80"/>
      <c r="P3" s="80"/>
    </row>
    <row r="4" spans="1:16" x14ac:dyDescent="0.3">
      <c r="A4" s="256" t="s">
        <v>99</v>
      </c>
      <c r="B4" s="80">
        <f>334+604+4758+32</f>
        <v>5728</v>
      </c>
      <c r="C4" s="80"/>
      <c r="D4" s="220" t="s">
        <v>126</v>
      </c>
      <c r="E4" s="80"/>
      <c r="F4" s="80"/>
      <c r="G4" s="80"/>
      <c r="H4" s="80"/>
      <c r="I4" s="80"/>
      <c r="J4" s="80"/>
      <c r="K4" s="80"/>
      <c r="L4" s="80"/>
      <c r="M4" s="80"/>
      <c r="N4" s="80"/>
      <c r="O4" s="80"/>
      <c r="P4" s="80"/>
    </row>
    <row r="5" spans="1:16" x14ac:dyDescent="0.3">
      <c r="A5" s="256" t="s">
        <v>100</v>
      </c>
      <c r="B5" s="80">
        <f>219+33+288+1</f>
        <v>541</v>
      </c>
      <c r="C5" s="220" t="s">
        <v>126</v>
      </c>
      <c r="D5" s="80"/>
      <c r="E5" s="80"/>
      <c r="F5" s="80"/>
      <c r="G5" s="80"/>
      <c r="H5" s="80"/>
      <c r="I5" s="80"/>
      <c r="J5" s="80"/>
      <c r="K5" s="80"/>
      <c r="L5" s="80"/>
      <c r="M5" s="80"/>
      <c r="N5" s="80"/>
      <c r="O5" s="80"/>
      <c r="P5" s="80"/>
    </row>
    <row r="6" spans="1:16" x14ac:dyDescent="0.3">
      <c r="A6" s="256" t="s">
        <v>101</v>
      </c>
      <c r="B6" s="80"/>
      <c r="C6" s="80"/>
      <c r="D6" s="80"/>
      <c r="E6" s="80"/>
      <c r="F6" s="80"/>
      <c r="G6" s="80"/>
      <c r="H6" s="80"/>
      <c r="I6" s="80"/>
      <c r="J6" s="80"/>
      <c r="K6" s="80"/>
      <c r="L6" s="80"/>
      <c r="M6" s="80"/>
      <c r="N6" s="80"/>
      <c r="O6" s="80"/>
      <c r="P6" s="80"/>
    </row>
    <row r="7" spans="1:16" x14ac:dyDescent="0.3">
      <c r="A7" s="256" t="s">
        <v>102</v>
      </c>
      <c r="B7" s="80"/>
      <c r="C7" s="80"/>
      <c r="D7" s="80"/>
      <c r="E7" s="80"/>
      <c r="F7" s="80"/>
      <c r="G7" s="80"/>
      <c r="H7" s="80"/>
      <c r="I7" s="80"/>
      <c r="J7" s="80"/>
      <c r="K7" s="80"/>
      <c r="L7" s="80"/>
      <c r="M7" s="80"/>
      <c r="N7" s="80"/>
      <c r="O7" s="80"/>
      <c r="P7" s="80"/>
    </row>
    <row r="8" spans="1:16" x14ac:dyDescent="0.3">
      <c r="A8" s="256" t="s">
        <v>103</v>
      </c>
      <c r="B8" s="80"/>
      <c r="C8" s="80"/>
      <c r="D8" s="80"/>
      <c r="E8" s="80"/>
      <c r="F8" s="80"/>
      <c r="G8" s="220"/>
      <c r="H8" s="220" t="s">
        <v>126</v>
      </c>
      <c r="I8" s="220" t="s">
        <v>126</v>
      </c>
      <c r="J8" s="80"/>
      <c r="K8" s="80"/>
      <c r="L8" s="80"/>
      <c r="M8" s="80"/>
      <c r="N8" s="80"/>
      <c r="O8" s="80"/>
      <c r="P8" s="80"/>
    </row>
    <row r="9" spans="1:16" x14ac:dyDescent="0.3">
      <c r="A9" s="256" t="s">
        <v>104</v>
      </c>
      <c r="B9" s="80"/>
      <c r="C9" s="80"/>
      <c r="D9" s="80"/>
      <c r="E9" s="80"/>
      <c r="F9" s="80"/>
      <c r="G9" s="220" t="s">
        <v>126</v>
      </c>
      <c r="H9" s="220"/>
      <c r="I9" s="220" t="s">
        <v>126</v>
      </c>
      <c r="J9" s="80"/>
      <c r="K9" s="80"/>
      <c r="L9" s="80"/>
      <c r="M9" s="80"/>
      <c r="N9" s="80"/>
      <c r="O9" s="80"/>
      <c r="P9" s="80"/>
    </row>
    <row r="10" spans="1:16" x14ac:dyDescent="0.3">
      <c r="A10" s="256" t="s">
        <v>105</v>
      </c>
      <c r="B10" s="80"/>
      <c r="C10" s="80"/>
      <c r="D10" s="80"/>
      <c r="E10" s="80"/>
      <c r="F10" s="80"/>
      <c r="G10" s="220" t="s">
        <v>126</v>
      </c>
      <c r="H10" s="220" t="s">
        <v>126</v>
      </c>
      <c r="I10" s="220"/>
      <c r="J10" s="80"/>
      <c r="K10" s="80"/>
      <c r="L10" s="80"/>
      <c r="M10" s="80"/>
      <c r="N10" s="80"/>
      <c r="O10" s="80"/>
      <c r="P10" s="80"/>
    </row>
    <row r="11" spans="1:16" x14ac:dyDescent="0.3">
      <c r="A11" s="256" t="s">
        <v>106</v>
      </c>
      <c r="B11" s="80"/>
      <c r="C11" s="80"/>
      <c r="D11" s="80"/>
      <c r="E11" s="80"/>
      <c r="F11" s="80"/>
      <c r="G11" s="80"/>
      <c r="H11" s="80"/>
      <c r="I11" s="80"/>
      <c r="J11" s="80"/>
      <c r="K11" s="80"/>
      <c r="L11" s="80"/>
      <c r="M11" s="80"/>
      <c r="N11" s="80"/>
      <c r="O11" s="80"/>
      <c r="P11" s="80"/>
    </row>
    <row r="12" spans="1:16" x14ac:dyDescent="0.3">
      <c r="A12" s="256" t="s">
        <v>115</v>
      </c>
      <c r="B12" s="80"/>
      <c r="C12" s="80"/>
      <c r="D12" s="80"/>
      <c r="E12" s="80"/>
      <c r="F12" s="80"/>
      <c r="G12" s="80"/>
      <c r="H12" s="80"/>
      <c r="I12" s="80"/>
      <c r="J12" s="80"/>
      <c r="K12" s="80"/>
      <c r="L12" s="80"/>
      <c r="M12" s="80"/>
      <c r="N12" s="80"/>
      <c r="O12" s="80"/>
      <c r="P12" s="80"/>
    </row>
    <row r="13" spans="1:16" x14ac:dyDescent="0.3">
      <c r="A13" s="256" t="s">
        <v>107</v>
      </c>
      <c r="B13" s="80"/>
      <c r="C13" s="80"/>
      <c r="D13" s="80"/>
      <c r="E13" s="80"/>
      <c r="F13" s="80"/>
      <c r="G13" s="80"/>
      <c r="H13" s="80"/>
      <c r="I13" s="80"/>
      <c r="J13" s="80"/>
      <c r="K13" s="80"/>
      <c r="L13" s="220"/>
      <c r="M13" s="220" t="s">
        <v>126</v>
      </c>
      <c r="N13" s="220" t="s">
        <v>126</v>
      </c>
      <c r="O13" s="80"/>
      <c r="P13" s="80"/>
    </row>
    <row r="14" spans="1:16" x14ac:dyDescent="0.3">
      <c r="A14" s="256" t="s">
        <v>108</v>
      </c>
      <c r="B14" s="80"/>
      <c r="C14" s="80"/>
      <c r="D14" s="80"/>
      <c r="E14" s="80"/>
      <c r="F14" s="80"/>
      <c r="G14" s="80"/>
      <c r="H14" s="80"/>
      <c r="I14" s="80"/>
      <c r="J14" s="80"/>
      <c r="K14" s="80"/>
      <c r="L14" s="220" t="s">
        <v>126</v>
      </c>
      <c r="M14" s="220"/>
      <c r="N14" s="220" t="s">
        <v>126</v>
      </c>
      <c r="O14" s="80"/>
      <c r="P14" s="80"/>
    </row>
    <row r="15" spans="1:16" x14ac:dyDescent="0.3">
      <c r="A15" s="256" t="s">
        <v>109</v>
      </c>
      <c r="B15" s="80"/>
      <c r="C15" s="80"/>
      <c r="D15" s="80"/>
      <c r="E15" s="80"/>
      <c r="F15" s="80"/>
      <c r="G15" s="80"/>
      <c r="H15" s="80"/>
      <c r="I15" s="80"/>
      <c r="J15" s="80"/>
      <c r="K15" s="80"/>
      <c r="L15" s="220" t="s">
        <v>126</v>
      </c>
      <c r="M15" s="220" t="s">
        <v>126</v>
      </c>
      <c r="N15" s="220"/>
      <c r="O15" s="80"/>
      <c r="P15" s="80"/>
    </row>
    <row r="16" spans="1:16" x14ac:dyDescent="0.3">
      <c r="A16" s="256" t="s">
        <v>110</v>
      </c>
      <c r="B16" s="80"/>
      <c r="C16" s="80"/>
      <c r="D16" s="80"/>
      <c r="E16" s="80"/>
      <c r="F16" s="80"/>
      <c r="G16" s="80"/>
      <c r="H16" s="80"/>
      <c r="I16" s="80"/>
      <c r="J16" s="80"/>
      <c r="K16" s="80"/>
      <c r="L16" s="80"/>
      <c r="M16" s="80"/>
      <c r="N16" s="80"/>
      <c r="O16" s="80"/>
      <c r="P16" s="80"/>
    </row>
    <row r="17" spans="1:16" x14ac:dyDescent="0.3">
      <c r="A17" s="256" t="s">
        <v>111</v>
      </c>
      <c r="B17" s="80"/>
      <c r="C17" s="80"/>
      <c r="D17" s="80"/>
      <c r="E17" s="80"/>
      <c r="F17" s="80"/>
      <c r="G17" s="80"/>
      <c r="H17" s="80"/>
      <c r="I17" s="80"/>
      <c r="J17" s="80"/>
      <c r="K17" s="80"/>
      <c r="L17" s="80"/>
      <c r="M17" s="80"/>
      <c r="N17" s="80"/>
      <c r="O17" s="80"/>
      <c r="P17" s="80"/>
    </row>
    <row r="18" spans="1:16" x14ac:dyDescent="0.3">
      <c r="A18" s="80" t="s">
        <v>64</v>
      </c>
      <c r="B18" s="80"/>
      <c r="C18" s="80"/>
      <c r="D18" s="80"/>
      <c r="E18" s="80"/>
      <c r="F18" s="80"/>
      <c r="G18" s="80"/>
      <c r="H18" s="80"/>
      <c r="I18" s="80"/>
      <c r="J18" s="80"/>
      <c r="K18" s="80"/>
      <c r="L18" s="80"/>
      <c r="M18" s="80"/>
      <c r="N18" s="80"/>
      <c r="O18" s="80"/>
      <c r="P18" s="80"/>
    </row>
    <row r="19" spans="1:16" ht="28.8" x14ac:dyDescent="0.3">
      <c r="A19" s="79" t="s">
        <v>63</v>
      </c>
      <c r="B19" s="80"/>
      <c r="C19" s="80"/>
      <c r="D19" s="80"/>
      <c r="E19" s="80"/>
      <c r="F19" s="80"/>
      <c r="G19" s="80"/>
      <c r="H19" s="80"/>
      <c r="I19" s="80"/>
      <c r="J19" s="80"/>
      <c r="K19" s="80"/>
      <c r="L19" s="80"/>
      <c r="M19" s="80"/>
      <c r="N19" s="80"/>
      <c r="O19" s="80"/>
      <c r="P19" s="80"/>
    </row>
    <row r="20" spans="1:16" x14ac:dyDescent="0.3">
      <c r="A20" s="81"/>
      <c r="B20" s="80"/>
      <c r="C20" s="80"/>
      <c r="D20" s="80"/>
      <c r="E20" s="80"/>
      <c r="F20" s="80"/>
      <c r="G20" s="80"/>
      <c r="H20" s="80"/>
      <c r="I20" s="80"/>
      <c r="J20" s="80"/>
      <c r="K20" s="80"/>
      <c r="L20" s="80"/>
      <c r="M20" s="80"/>
      <c r="N20" s="80"/>
      <c r="O20" s="80"/>
      <c r="P20" s="80"/>
    </row>
    <row r="21" spans="1:16" x14ac:dyDescent="0.3">
      <c r="A21" s="81"/>
      <c r="B21" s="80"/>
      <c r="C21" s="80"/>
      <c r="D21" s="80"/>
      <c r="E21" s="80"/>
      <c r="F21" s="80"/>
      <c r="G21" s="80"/>
      <c r="H21" s="80"/>
      <c r="I21" s="80"/>
      <c r="J21" s="80"/>
      <c r="K21" s="80"/>
      <c r="L21" s="80"/>
      <c r="M21" s="80"/>
      <c r="N21" s="80"/>
      <c r="O21" s="80"/>
      <c r="P21" s="80"/>
    </row>
    <row r="23" spans="1:16" x14ac:dyDescent="0.3">
      <c r="A23" s="56" t="s">
        <v>121</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40317-345A-4123-8758-EEC3F6C9FB26}">
  <sheetPr transitionEntry="1" codeName="Sheet8">
    <tabColor rgb="FF92D050"/>
  </sheetPr>
  <dimension ref="A1:FE57"/>
  <sheetViews>
    <sheetView zoomScale="80" zoomScaleNormal="80" workbookViewId="0">
      <selection activeCell="Q50" sqref="Q50"/>
    </sheetView>
  </sheetViews>
  <sheetFormatPr defaultRowHeight="14.4" x14ac:dyDescent="0.3"/>
  <cols>
    <col min="1" max="1" width="31.33203125" customWidth="1"/>
    <col min="2" max="2" width="12.109375" bestFit="1" customWidth="1"/>
    <col min="3" max="3" width="11.5546875" bestFit="1" customWidth="1"/>
    <col min="4" max="4" width="12.109375" bestFit="1" customWidth="1"/>
    <col min="5" max="5" width="11.5546875" bestFit="1" customWidth="1"/>
    <col min="6" max="7" width="13.33203125" bestFit="1" customWidth="1"/>
    <col min="8" max="8" width="12.109375" bestFit="1" customWidth="1"/>
    <col min="9" max="9" width="11.5546875" bestFit="1" customWidth="1"/>
    <col min="10" max="10" width="12.109375" bestFit="1" customWidth="1"/>
    <col min="11" max="11" width="11.5546875" bestFit="1" customWidth="1"/>
    <col min="12" max="12" width="13.33203125" bestFit="1" customWidth="1"/>
    <col min="13" max="13" width="11.5546875" bestFit="1" customWidth="1"/>
    <col min="14" max="14" width="12.109375" bestFit="1" customWidth="1"/>
    <col min="15" max="15" width="11.5546875" bestFit="1" customWidth="1"/>
    <col min="16" max="16" width="12.109375" bestFit="1" customWidth="1"/>
    <col min="17" max="17" width="11.5546875" bestFit="1" customWidth="1"/>
    <col min="18" max="19" width="13.33203125" bestFit="1" customWidth="1"/>
  </cols>
  <sheetData>
    <row r="1" spans="1:161" s="3" customFormat="1" ht="15" thickBot="1" x14ac:dyDescent="0.35">
      <c r="A1" s="341" t="s">
        <v>73</v>
      </c>
      <c r="B1" s="342"/>
      <c r="C1" s="342"/>
      <c r="D1" s="342"/>
      <c r="E1" s="342"/>
      <c r="F1" s="342"/>
      <c r="G1" s="342"/>
      <c r="H1" s="342"/>
      <c r="I1" s="342"/>
      <c r="J1" s="342"/>
      <c r="K1" s="342"/>
      <c r="L1" s="342"/>
      <c r="M1" s="342"/>
      <c r="N1" s="25"/>
      <c r="O1" s="25"/>
      <c r="P1" s="25"/>
      <c r="Q1" s="25"/>
      <c r="R1" s="25"/>
      <c r="S1" s="25"/>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row>
    <row r="2" spans="1:161" s="1" customFormat="1" x14ac:dyDescent="0.3">
      <c r="A2" s="6" t="s">
        <v>11</v>
      </c>
      <c r="B2" s="335" t="s">
        <v>97</v>
      </c>
      <c r="C2" s="336"/>
      <c r="D2" s="336"/>
      <c r="E2" s="336"/>
      <c r="F2" s="336"/>
      <c r="G2" s="337"/>
      <c r="H2" s="335" t="s">
        <v>112</v>
      </c>
      <c r="I2" s="336"/>
      <c r="J2" s="336"/>
      <c r="K2" s="336"/>
      <c r="L2" s="336"/>
      <c r="M2" s="337"/>
      <c r="N2" s="335" t="s">
        <v>113</v>
      </c>
      <c r="O2" s="336"/>
      <c r="P2" s="336"/>
      <c r="Q2" s="336"/>
      <c r="R2" s="336"/>
      <c r="S2" s="337"/>
    </row>
    <row r="3" spans="1:161" s="2" customFormat="1" x14ac:dyDescent="0.3">
      <c r="A3" s="7"/>
      <c r="B3" s="338" t="s">
        <v>61</v>
      </c>
      <c r="C3" s="339"/>
      <c r="D3" s="339" t="s">
        <v>5</v>
      </c>
      <c r="E3" s="339"/>
      <c r="F3" s="339" t="s">
        <v>72</v>
      </c>
      <c r="G3" s="340"/>
      <c r="H3" s="338" t="s">
        <v>61</v>
      </c>
      <c r="I3" s="339"/>
      <c r="J3" s="339" t="s">
        <v>5</v>
      </c>
      <c r="K3" s="339"/>
      <c r="L3" s="339" t="s">
        <v>72</v>
      </c>
      <c r="M3" s="340"/>
      <c r="N3" s="338" t="s">
        <v>61</v>
      </c>
      <c r="O3" s="339"/>
      <c r="P3" s="339" t="s">
        <v>5</v>
      </c>
      <c r="Q3" s="339"/>
      <c r="R3" s="339" t="s">
        <v>72</v>
      </c>
      <c r="S3" s="340"/>
    </row>
    <row r="4" spans="1:161" s="2" customFormat="1" x14ac:dyDescent="0.3">
      <c r="A4" s="16" t="s">
        <v>39</v>
      </c>
      <c r="B4" s="11" t="s">
        <v>12</v>
      </c>
      <c r="C4" s="15" t="s">
        <v>3</v>
      </c>
      <c r="D4" s="10" t="s">
        <v>12</v>
      </c>
      <c r="E4" s="8" t="s">
        <v>3</v>
      </c>
      <c r="F4" s="13" t="s">
        <v>12</v>
      </c>
      <c r="G4" s="14" t="s">
        <v>3</v>
      </c>
      <c r="H4" s="11" t="s">
        <v>12</v>
      </c>
      <c r="I4" s="12" t="s">
        <v>3</v>
      </c>
      <c r="J4" s="9" t="s">
        <v>12</v>
      </c>
      <c r="K4" s="8" t="s">
        <v>3</v>
      </c>
      <c r="L4" s="13" t="s">
        <v>12</v>
      </c>
      <c r="M4" s="14" t="s">
        <v>3</v>
      </c>
      <c r="N4" s="11" t="s">
        <v>12</v>
      </c>
      <c r="O4" s="12" t="s">
        <v>3</v>
      </c>
      <c r="P4" s="9" t="s">
        <v>12</v>
      </c>
      <c r="Q4" s="8" t="s">
        <v>3</v>
      </c>
      <c r="R4" s="13" t="s">
        <v>12</v>
      </c>
      <c r="S4" s="14" t="s">
        <v>3</v>
      </c>
    </row>
    <row r="5" spans="1:161" x14ac:dyDescent="0.3">
      <c r="A5" s="20" t="s">
        <v>46</v>
      </c>
      <c r="B5" s="26" t="s">
        <v>118</v>
      </c>
      <c r="C5" s="27" t="s">
        <v>118</v>
      </c>
      <c r="D5" s="28" t="s">
        <v>118</v>
      </c>
      <c r="E5" s="27" t="s">
        <v>118</v>
      </c>
      <c r="F5" s="4">
        <v>42282</v>
      </c>
      <c r="G5" s="5">
        <v>11</v>
      </c>
      <c r="H5" s="26" t="s">
        <v>118</v>
      </c>
      <c r="I5" s="27" t="s">
        <v>118</v>
      </c>
      <c r="J5" s="28" t="s">
        <v>118</v>
      </c>
      <c r="K5" s="27" t="s">
        <v>118</v>
      </c>
      <c r="L5" s="70" t="s">
        <v>126</v>
      </c>
      <c r="M5" s="5">
        <v>0</v>
      </c>
      <c r="N5" s="26" t="s">
        <v>118</v>
      </c>
      <c r="O5" s="27" t="s">
        <v>118</v>
      </c>
      <c r="P5" s="28" t="s">
        <v>118</v>
      </c>
      <c r="Q5" s="27" t="s">
        <v>118</v>
      </c>
      <c r="R5" s="4">
        <v>7758</v>
      </c>
      <c r="S5" s="5">
        <v>19</v>
      </c>
    </row>
    <row r="6" spans="1:161" x14ac:dyDescent="0.3">
      <c r="A6" s="20" t="s">
        <v>40</v>
      </c>
      <c r="B6" s="26" t="s">
        <v>118</v>
      </c>
      <c r="C6" s="27" t="s">
        <v>118</v>
      </c>
      <c r="D6" s="28" t="s">
        <v>118</v>
      </c>
      <c r="E6" s="27" t="s">
        <v>118</v>
      </c>
      <c r="F6" s="4">
        <v>9182</v>
      </c>
      <c r="G6" s="27" t="s">
        <v>118</v>
      </c>
      <c r="H6" s="26" t="s">
        <v>118</v>
      </c>
      <c r="I6" s="27" t="s">
        <v>118</v>
      </c>
      <c r="J6" s="28" t="s">
        <v>118</v>
      </c>
      <c r="K6" s="27" t="s">
        <v>118</v>
      </c>
      <c r="L6" s="4">
        <v>136</v>
      </c>
      <c r="M6" s="5">
        <v>0</v>
      </c>
      <c r="N6" s="26" t="s">
        <v>118</v>
      </c>
      <c r="O6" s="27" t="s">
        <v>118</v>
      </c>
      <c r="P6" s="28" t="s">
        <v>118</v>
      </c>
      <c r="Q6" s="27" t="s">
        <v>118</v>
      </c>
      <c r="R6" s="4">
        <v>3381</v>
      </c>
      <c r="S6" s="34" t="s">
        <v>118</v>
      </c>
    </row>
    <row r="7" spans="1:161" x14ac:dyDescent="0.3">
      <c r="A7" s="20" t="s">
        <v>43</v>
      </c>
      <c r="B7" s="26" t="s">
        <v>118</v>
      </c>
      <c r="C7" s="27" t="s">
        <v>118</v>
      </c>
      <c r="D7" s="28" t="s">
        <v>118</v>
      </c>
      <c r="E7" s="27" t="s">
        <v>118</v>
      </c>
      <c r="F7" s="5">
        <v>3500</v>
      </c>
      <c r="G7" s="27" t="s">
        <v>118</v>
      </c>
      <c r="H7" s="26" t="s">
        <v>118</v>
      </c>
      <c r="I7" s="27" t="s">
        <v>118</v>
      </c>
      <c r="J7" s="28" t="s">
        <v>118</v>
      </c>
      <c r="K7" s="27" t="s">
        <v>118</v>
      </c>
      <c r="L7" s="72" t="s">
        <v>126</v>
      </c>
      <c r="M7" s="5">
        <v>0</v>
      </c>
      <c r="N7" s="26" t="s">
        <v>118</v>
      </c>
      <c r="O7" s="27" t="s">
        <v>118</v>
      </c>
      <c r="P7" s="28" t="s">
        <v>118</v>
      </c>
      <c r="Q7" s="27" t="s">
        <v>118</v>
      </c>
      <c r="R7" s="5">
        <v>2150</v>
      </c>
      <c r="S7" s="34" t="s">
        <v>118</v>
      </c>
    </row>
    <row r="8" spans="1:161" x14ac:dyDescent="0.3">
      <c r="A8" s="20" t="s">
        <v>42</v>
      </c>
      <c r="B8" s="29" t="s">
        <v>118</v>
      </c>
      <c r="C8" s="27" t="s">
        <v>118</v>
      </c>
      <c r="D8" s="28" t="s">
        <v>118</v>
      </c>
      <c r="E8" s="27" t="s">
        <v>118</v>
      </c>
      <c r="F8" s="4">
        <v>17126</v>
      </c>
      <c r="G8" s="27" t="s">
        <v>118</v>
      </c>
      <c r="H8" s="29" t="s">
        <v>118</v>
      </c>
      <c r="I8" s="27" t="s">
        <v>118</v>
      </c>
      <c r="J8" s="28" t="s">
        <v>118</v>
      </c>
      <c r="K8" s="27" t="s">
        <v>118</v>
      </c>
      <c r="L8" s="4">
        <v>194</v>
      </c>
      <c r="M8" s="5">
        <v>0</v>
      </c>
      <c r="N8" s="29" t="s">
        <v>118</v>
      </c>
      <c r="O8" s="27" t="s">
        <v>118</v>
      </c>
      <c r="P8" s="28" t="s">
        <v>118</v>
      </c>
      <c r="Q8" s="27" t="s">
        <v>118</v>
      </c>
      <c r="R8" s="4">
        <v>6343</v>
      </c>
      <c r="S8" s="72" t="s">
        <v>126</v>
      </c>
    </row>
    <row r="9" spans="1:161" x14ac:dyDescent="0.3">
      <c r="A9" s="20" t="s">
        <v>47</v>
      </c>
      <c r="B9" s="29" t="s">
        <v>118</v>
      </c>
      <c r="C9" s="27" t="s">
        <v>118</v>
      </c>
      <c r="D9" s="28" t="s">
        <v>118</v>
      </c>
      <c r="E9" s="27" t="s">
        <v>118</v>
      </c>
      <c r="F9" s="4">
        <v>4202</v>
      </c>
      <c r="G9" s="72" t="s">
        <v>126</v>
      </c>
      <c r="H9" s="29" t="s">
        <v>118</v>
      </c>
      <c r="I9" s="27" t="s">
        <v>118</v>
      </c>
      <c r="J9" s="28" t="s">
        <v>118</v>
      </c>
      <c r="K9" s="27" t="s">
        <v>118</v>
      </c>
      <c r="L9" s="4">
        <v>129</v>
      </c>
      <c r="M9" s="5">
        <v>0</v>
      </c>
      <c r="N9" s="29" t="s">
        <v>118</v>
      </c>
      <c r="O9" s="27" t="s">
        <v>118</v>
      </c>
      <c r="P9" s="28" t="s">
        <v>118</v>
      </c>
      <c r="Q9" s="27" t="s">
        <v>118</v>
      </c>
      <c r="R9" s="4">
        <v>10567</v>
      </c>
      <c r="S9" s="72" t="s">
        <v>126</v>
      </c>
    </row>
    <row r="10" spans="1:161" x14ac:dyDescent="0.3">
      <c r="A10" s="20" t="s">
        <v>48</v>
      </c>
      <c r="B10" s="29" t="s">
        <v>118</v>
      </c>
      <c r="C10" s="27" t="s">
        <v>118</v>
      </c>
      <c r="D10" s="28" t="s">
        <v>118</v>
      </c>
      <c r="E10" s="27" t="s">
        <v>118</v>
      </c>
      <c r="F10" s="4">
        <v>7909</v>
      </c>
      <c r="G10" s="27" t="s">
        <v>118</v>
      </c>
      <c r="H10" s="29" t="s">
        <v>118</v>
      </c>
      <c r="I10" s="27" t="s">
        <v>118</v>
      </c>
      <c r="J10" s="28" t="s">
        <v>118</v>
      </c>
      <c r="K10" s="27" t="s">
        <v>118</v>
      </c>
      <c r="L10" s="4">
        <v>307</v>
      </c>
      <c r="M10" s="5">
        <v>0</v>
      </c>
      <c r="N10" s="29" t="s">
        <v>118</v>
      </c>
      <c r="O10" s="27" t="s">
        <v>118</v>
      </c>
      <c r="P10" s="28" t="s">
        <v>118</v>
      </c>
      <c r="Q10" s="27" t="s">
        <v>118</v>
      </c>
      <c r="R10" s="4">
        <v>7525</v>
      </c>
      <c r="S10" s="72" t="s">
        <v>126</v>
      </c>
    </row>
    <row r="11" spans="1:161" x14ac:dyDescent="0.3">
      <c r="A11" s="20" t="s">
        <v>41</v>
      </c>
      <c r="B11" s="29" t="s">
        <v>118</v>
      </c>
      <c r="C11" s="27" t="s">
        <v>118</v>
      </c>
      <c r="D11" s="28" t="s">
        <v>118</v>
      </c>
      <c r="E11" s="27" t="s">
        <v>118</v>
      </c>
      <c r="F11" s="4">
        <v>21855</v>
      </c>
      <c r="G11" s="72" t="s">
        <v>126</v>
      </c>
      <c r="H11" s="29" t="s">
        <v>118</v>
      </c>
      <c r="I11" s="27" t="s">
        <v>118</v>
      </c>
      <c r="J11" s="28" t="s">
        <v>118</v>
      </c>
      <c r="K11" s="27" t="s">
        <v>118</v>
      </c>
      <c r="L11" s="4">
        <v>561</v>
      </c>
      <c r="M11" s="5">
        <v>0</v>
      </c>
      <c r="N11" s="29" t="s">
        <v>118</v>
      </c>
      <c r="O11" s="27" t="s">
        <v>118</v>
      </c>
      <c r="P11" s="28" t="s">
        <v>118</v>
      </c>
      <c r="Q11" s="27" t="s">
        <v>118</v>
      </c>
      <c r="R11" s="4">
        <v>13427</v>
      </c>
      <c r="S11" s="72" t="s">
        <v>126</v>
      </c>
    </row>
    <row r="12" spans="1:161" x14ac:dyDescent="0.3">
      <c r="A12" s="20" t="s">
        <v>44</v>
      </c>
      <c r="B12" s="29" t="s">
        <v>118</v>
      </c>
      <c r="C12" s="27" t="s">
        <v>118</v>
      </c>
      <c r="D12" s="28" t="s">
        <v>118</v>
      </c>
      <c r="E12" s="27" t="s">
        <v>118</v>
      </c>
      <c r="F12" s="4">
        <v>9993</v>
      </c>
      <c r="G12" s="72" t="s">
        <v>126</v>
      </c>
      <c r="H12" s="29" t="s">
        <v>118</v>
      </c>
      <c r="I12" s="27" t="s">
        <v>118</v>
      </c>
      <c r="J12" s="28" t="s">
        <v>118</v>
      </c>
      <c r="K12" s="27" t="s">
        <v>118</v>
      </c>
      <c r="L12" s="70" t="s">
        <v>126</v>
      </c>
      <c r="M12" s="5">
        <v>0</v>
      </c>
      <c r="N12" s="29" t="s">
        <v>118</v>
      </c>
      <c r="O12" s="27" t="s">
        <v>118</v>
      </c>
      <c r="P12" s="28" t="s">
        <v>118</v>
      </c>
      <c r="Q12" s="27" t="s">
        <v>118</v>
      </c>
      <c r="R12" s="4">
        <v>13713</v>
      </c>
      <c r="S12" s="72" t="s">
        <v>126</v>
      </c>
    </row>
    <row r="13" spans="1:161" ht="15" thickBot="1" x14ac:dyDescent="0.35">
      <c r="A13" s="21" t="s">
        <v>45</v>
      </c>
      <c r="B13" s="30" t="s">
        <v>118</v>
      </c>
      <c r="C13" s="31" t="s">
        <v>118</v>
      </c>
      <c r="D13" s="32" t="s">
        <v>118</v>
      </c>
      <c r="E13" s="31" t="s">
        <v>118</v>
      </c>
      <c r="F13" s="57">
        <v>65</v>
      </c>
      <c r="G13" s="74" t="s">
        <v>126</v>
      </c>
      <c r="H13" s="30" t="s">
        <v>118</v>
      </c>
      <c r="I13" s="31" t="s">
        <v>118</v>
      </c>
      <c r="J13" s="32" t="s">
        <v>118</v>
      </c>
      <c r="K13" s="31" t="s">
        <v>118</v>
      </c>
      <c r="L13" s="32" t="s">
        <v>118</v>
      </c>
      <c r="M13" s="17">
        <v>0</v>
      </c>
      <c r="N13" s="30" t="s">
        <v>118</v>
      </c>
      <c r="O13" s="31" t="s">
        <v>118</v>
      </c>
      <c r="P13" s="32" t="s">
        <v>118</v>
      </c>
      <c r="Q13" s="31" t="s">
        <v>118</v>
      </c>
      <c r="R13" s="75" t="s">
        <v>126</v>
      </c>
      <c r="S13" s="59" t="s">
        <v>118</v>
      </c>
    </row>
    <row r="15" spans="1:161" ht="15" thickBot="1" x14ac:dyDescent="0.35">
      <c r="A15" s="18" t="s">
        <v>74</v>
      </c>
      <c r="B15" s="19"/>
      <c r="C15" s="19"/>
      <c r="D15" s="19"/>
      <c r="E15" s="19"/>
      <c r="F15" s="19"/>
      <c r="G15" s="19"/>
      <c r="H15" s="19"/>
      <c r="I15" s="19"/>
      <c r="J15" s="19"/>
      <c r="K15" s="19"/>
      <c r="L15" s="19"/>
      <c r="M15" s="19"/>
      <c r="N15" s="19"/>
      <c r="O15" s="19"/>
      <c r="P15" s="19"/>
      <c r="Q15" s="19"/>
      <c r="R15" s="19"/>
      <c r="S15" s="19"/>
    </row>
    <row r="16" spans="1:161" x14ac:dyDescent="0.3">
      <c r="A16" s="6" t="s">
        <v>11</v>
      </c>
      <c r="B16" s="335" t="s">
        <v>97</v>
      </c>
      <c r="C16" s="336"/>
      <c r="D16" s="336"/>
      <c r="E16" s="336"/>
      <c r="F16" s="336"/>
      <c r="G16" s="337"/>
      <c r="H16" s="335" t="s">
        <v>112</v>
      </c>
      <c r="I16" s="336"/>
      <c r="J16" s="336"/>
      <c r="K16" s="336"/>
      <c r="L16" s="336"/>
      <c r="M16" s="337"/>
      <c r="N16" s="335" t="s">
        <v>113</v>
      </c>
      <c r="O16" s="336"/>
      <c r="P16" s="336"/>
      <c r="Q16" s="336"/>
      <c r="R16" s="336"/>
      <c r="S16" s="337"/>
    </row>
    <row r="17" spans="1:161" x14ac:dyDescent="0.3">
      <c r="A17" s="7"/>
      <c r="B17" s="338" t="s">
        <v>61</v>
      </c>
      <c r="C17" s="339"/>
      <c r="D17" s="339" t="s">
        <v>5</v>
      </c>
      <c r="E17" s="339"/>
      <c r="F17" s="339" t="s">
        <v>72</v>
      </c>
      <c r="G17" s="340"/>
      <c r="H17" s="338" t="s">
        <v>61</v>
      </c>
      <c r="I17" s="339"/>
      <c r="J17" s="339" t="s">
        <v>5</v>
      </c>
      <c r="K17" s="339"/>
      <c r="L17" s="339" t="s">
        <v>72</v>
      </c>
      <c r="M17" s="340"/>
      <c r="N17" s="338" t="s">
        <v>61</v>
      </c>
      <c r="O17" s="339"/>
      <c r="P17" s="339" t="s">
        <v>5</v>
      </c>
      <c r="Q17" s="339"/>
      <c r="R17" s="339" t="s">
        <v>72</v>
      </c>
      <c r="S17" s="340"/>
    </row>
    <row r="18" spans="1:161" x14ac:dyDescent="0.3">
      <c r="A18" s="16" t="s">
        <v>39</v>
      </c>
      <c r="B18" s="11" t="s">
        <v>12</v>
      </c>
      <c r="C18" s="15" t="s">
        <v>3</v>
      </c>
      <c r="D18" s="10" t="s">
        <v>12</v>
      </c>
      <c r="E18" s="8" t="s">
        <v>3</v>
      </c>
      <c r="F18" s="13" t="s">
        <v>12</v>
      </c>
      <c r="G18" s="14" t="s">
        <v>3</v>
      </c>
      <c r="H18" s="11" t="s">
        <v>12</v>
      </c>
      <c r="I18" s="12" t="s">
        <v>3</v>
      </c>
      <c r="J18" s="9" t="s">
        <v>12</v>
      </c>
      <c r="K18" s="8" t="s">
        <v>3</v>
      </c>
      <c r="L18" s="13" t="s">
        <v>12</v>
      </c>
      <c r="M18" s="14" t="s">
        <v>3</v>
      </c>
      <c r="N18" s="11" t="s">
        <v>12</v>
      </c>
      <c r="O18" s="12" t="s">
        <v>3</v>
      </c>
      <c r="P18" s="9" t="s">
        <v>12</v>
      </c>
      <c r="Q18" s="8" t="s">
        <v>3</v>
      </c>
      <c r="R18" s="13" t="s">
        <v>12</v>
      </c>
      <c r="S18" s="14" t="s">
        <v>3</v>
      </c>
    </row>
    <row r="19" spans="1:161" x14ac:dyDescent="0.3">
      <c r="A19" s="20" t="s">
        <v>46</v>
      </c>
      <c r="B19" s="26" t="s">
        <v>118</v>
      </c>
      <c r="C19" s="27" t="s">
        <v>118</v>
      </c>
      <c r="D19" s="28" t="s">
        <v>118</v>
      </c>
      <c r="E19" s="27" t="s">
        <v>118</v>
      </c>
      <c r="F19" s="4">
        <v>723</v>
      </c>
      <c r="G19" s="34" t="s">
        <v>118</v>
      </c>
      <c r="H19" s="26" t="s">
        <v>118</v>
      </c>
      <c r="I19" s="27" t="s">
        <v>118</v>
      </c>
      <c r="J19" s="28" t="s">
        <v>118</v>
      </c>
      <c r="K19" s="27" t="s">
        <v>118</v>
      </c>
      <c r="L19" s="28" t="s">
        <v>118</v>
      </c>
      <c r="M19" s="34" t="s">
        <v>118</v>
      </c>
      <c r="N19" s="26" t="s">
        <v>118</v>
      </c>
      <c r="O19" s="27" t="s">
        <v>118</v>
      </c>
      <c r="P19" s="28" t="s">
        <v>118</v>
      </c>
      <c r="Q19" s="27" t="s">
        <v>118</v>
      </c>
      <c r="R19" s="72" t="s">
        <v>126</v>
      </c>
      <c r="S19" s="34" t="s">
        <v>118</v>
      </c>
    </row>
    <row r="20" spans="1:161" x14ac:dyDescent="0.3">
      <c r="A20" s="20" t="s">
        <v>40</v>
      </c>
      <c r="B20" s="26" t="s">
        <v>118</v>
      </c>
      <c r="C20" s="27" t="s">
        <v>118</v>
      </c>
      <c r="D20" s="28" t="s">
        <v>118</v>
      </c>
      <c r="E20" s="27" t="s">
        <v>118</v>
      </c>
      <c r="F20" s="4">
        <v>173</v>
      </c>
      <c r="G20" s="34" t="s">
        <v>118</v>
      </c>
      <c r="H20" s="26" t="s">
        <v>118</v>
      </c>
      <c r="I20" s="27" t="s">
        <v>118</v>
      </c>
      <c r="J20" s="28" t="s">
        <v>118</v>
      </c>
      <c r="K20" s="27" t="s">
        <v>118</v>
      </c>
      <c r="L20" s="28" t="s">
        <v>118</v>
      </c>
      <c r="M20" s="34" t="s">
        <v>118</v>
      </c>
      <c r="N20" s="26" t="s">
        <v>118</v>
      </c>
      <c r="O20" s="27" t="s">
        <v>118</v>
      </c>
      <c r="P20" s="28" t="s">
        <v>118</v>
      </c>
      <c r="Q20" s="27" t="s">
        <v>118</v>
      </c>
      <c r="R20" s="4">
        <v>19</v>
      </c>
      <c r="S20" s="34" t="s">
        <v>118</v>
      </c>
    </row>
    <row r="21" spans="1:161" x14ac:dyDescent="0.3">
      <c r="A21" s="20" t="s">
        <v>43</v>
      </c>
      <c r="B21" s="26" t="s">
        <v>118</v>
      </c>
      <c r="C21" s="27" t="s">
        <v>118</v>
      </c>
      <c r="D21" s="28" t="s">
        <v>118</v>
      </c>
      <c r="E21" s="27" t="s">
        <v>118</v>
      </c>
      <c r="F21" s="5">
        <v>100</v>
      </c>
      <c r="G21" s="34" t="s">
        <v>118</v>
      </c>
      <c r="H21" s="26" t="s">
        <v>118</v>
      </c>
      <c r="I21" s="27" t="s">
        <v>118</v>
      </c>
      <c r="J21" s="28" t="s">
        <v>118</v>
      </c>
      <c r="K21" s="27" t="s">
        <v>118</v>
      </c>
      <c r="L21" s="28" t="s">
        <v>118</v>
      </c>
      <c r="M21" s="34" t="s">
        <v>118</v>
      </c>
      <c r="N21" s="26" t="s">
        <v>118</v>
      </c>
      <c r="O21" s="27" t="s">
        <v>118</v>
      </c>
      <c r="P21" s="28" t="s">
        <v>118</v>
      </c>
      <c r="Q21" s="27" t="s">
        <v>118</v>
      </c>
      <c r="R21" s="5">
        <v>8</v>
      </c>
      <c r="S21" s="34" t="s">
        <v>118</v>
      </c>
    </row>
    <row r="22" spans="1:161" x14ac:dyDescent="0.3">
      <c r="A22" s="20" t="s">
        <v>42</v>
      </c>
      <c r="B22" s="29" t="s">
        <v>118</v>
      </c>
      <c r="C22" s="27" t="s">
        <v>118</v>
      </c>
      <c r="D22" s="28" t="s">
        <v>118</v>
      </c>
      <c r="E22" s="27" t="s">
        <v>118</v>
      </c>
      <c r="F22" s="4">
        <v>332</v>
      </c>
      <c r="G22" s="34" t="s">
        <v>118</v>
      </c>
      <c r="H22" s="29" t="s">
        <v>118</v>
      </c>
      <c r="I22" s="27" t="s">
        <v>118</v>
      </c>
      <c r="J22" s="28" t="s">
        <v>118</v>
      </c>
      <c r="K22" s="27" t="s">
        <v>118</v>
      </c>
      <c r="L22" s="72" t="s">
        <v>126</v>
      </c>
      <c r="M22" s="34" t="s">
        <v>118</v>
      </c>
      <c r="N22" s="29" t="s">
        <v>118</v>
      </c>
      <c r="O22" s="27" t="s">
        <v>118</v>
      </c>
      <c r="P22" s="28" t="s">
        <v>118</v>
      </c>
      <c r="Q22" s="27" t="s">
        <v>118</v>
      </c>
      <c r="R22" s="4">
        <v>14</v>
      </c>
      <c r="S22" s="34" t="s">
        <v>118</v>
      </c>
    </row>
    <row r="23" spans="1:161" x14ac:dyDescent="0.3">
      <c r="A23" s="20" t="s">
        <v>47</v>
      </c>
      <c r="B23" s="29" t="s">
        <v>118</v>
      </c>
      <c r="C23" s="27" t="s">
        <v>118</v>
      </c>
      <c r="D23" s="28" t="s">
        <v>118</v>
      </c>
      <c r="E23" s="27" t="s">
        <v>118</v>
      </c>
      <c r="F23" s="4">
        <v>117</v>
      </c>
      <c r="G23" s="34" t="s">
        <v>118</v>
      </c>
      <c r="H23" s="29" t="s">
        <v>118</v>
      </c>
      <c r="I23" s="27" t="s">
        <v>118</v>
      </c>
      <c r="J23" s="28" t="s">
        <v>118</v>
      </c>
      <c r="K23" s="27" t="s">
        <v>118</v>
      </c>
      <c r="L23" s="28" t="s">
        <v>118</v>
      </c>
      <c r="M23" s="34" t="s">
        <v>118</v>
      </c>
      <c r="N23" s="29" t="s">
        <v>118</v>
      </c>
      <c r="O23" s="27" t="s">
        <v>118</v>
      </c>
      <c r="P23" s="28" t="s">
        <v>118</v>
      </c>
      <c r="Q23" s="27" t="s">
        <v>118</v>
      </c>
      <c r="R23" s="4">
        <v>20</v>
      </c>
      <c r="S23" s="34" t="s">
        <v>118</v>
      </c>
    </row>
    <row r="24" spans="1:161" x14ac:dyDescent="0.3">
      <c r="A24" s="20" t="s">
        <v>48</v>
      </c>
      <c r="B24" s="29" t="s">
        <v>118</v>
      </c>
      <c r="C24" s="27" t="s">
        <v>118</v>
      </c>
      <c r="D24" s="28" t="s">
        <v>118</v>
      </c>
      <c r="E24" s="27" t="s">
        <v>118</v>
      </c>
      <c r="F24" s="4">
        <v>201</v>
      </c>
      <c r="G24" s="34" t="s">
        <v>118</v>
      </c>
      <c r="H24" s="29" t="s">
        <v>118</v>
      </c>
      <c r="I24" s="27" t="s">
        <v>118</v>
      </c>
      <c r="J24" s="28" t="s">
        <v>118</v>
      </c>
      <c r="K24" s="27" t="s">
        <v>118</v>
      </c>
      <c r="L24" s="72" t="s">
        <v>126</v>
      </c>
      <c r="M24" s="34" t="s">
        <v>118</v>
      </c>
      <c r="N24" s="29" t="s">
        <v>118</v>
      </c>
      <c r="O24" s="27" t="s">
        <v>118</v>
      </c>
      <c r="P24" s="28" t="s">
        <v>118</v>
      </c>
      <c r="Q24" s="27" t="s">
        <v>118</v>
      </c>
      <c r="R24" s="4">
        <v>18</v>
      </c>
      <c r="S24" s="34" t="s">
        <v>118</v>
      </c>
    </row>
    <row r="25" spans="1:161" x14ac:dyDescent="0.3">
      <c r="A25" s="20" t="s">
        <v>41</v>
      </c>
      <c r="B25" s="29" t="s">
        <v>118</v>
      </c>
      <c r="C25" s="27" t="s">
        <v>118</v>
      </c>
      <c r="D25" s="28" t="s">
        <v>118</v>
      </c>
      <c r="E25" s="27" t="s">
        <v>118</v>
      </c>
      <c r="F25" s="4">
        <v>531</v>
      </c>
      <c r="G25" s="34" t="s">
        <v>118</v>
      </c>
      <c r="H25" s="29" t="s">
        <v>118</v>
      </c>
      <c r="I25" s="27" t="s">
        <v>118</v>
      </c>
      <c r="J25" s="28" t="s">
        <v>118</v>
      </c>
      <c r="K25" s="27" t="s">
        <v>118</v>
      </c>
      <c r="L25" s="72" t="s">
        <v>126</v>
      </c>
      <c r="M25" s="34" t="s">
        <v>118</v>
      </c>
      <c r="N25" s="29" t="s">
        <v>118</v>
      </c>
      <c r="O25" s="27" t="s">
        <v>118</v>
      </c>
      <c r="P25" s="28" t="s">
        <v>118</v>
      </c>
      <c r="Q25" s="27" t="s">
        <v>118</v>
      </c>
      <c r="R25" s="4">
        <v>23</v>
      </c>
      <c r="S25" s="34" t="s">
        <v>118</v>
      </c>
    </row>
    <row r="26" spans="1:161" x14ac:dyDescent="0.3">
      <c r="A26" s="20" t="s">
        <v>44</v>
      </c>
      <c r="B26" s="29" t="s">
        <v>118</v>
      </c>
      <c r="C26" s="27" t="s">
        <v>118</v>
      </c>
      <c r="D26" s="28" t="s">
        <v>118</v>
      </c>
      <c r="E26" s="27" t="s">
        <v>118</v>
      </c>
      <c r="F26" s="4">
        <v>235</v>
      </c>
      <c r="G26" s="34" t="s">
        <v>118</v>
      </c>
      <c r="H26" s="29" t="s">
        <v>118</v>
      </c>
      <c r="I26" s="27" t="s">
        <v>118</v>
      </c>
      <c r="J26" s="28" t="s">
        <v>118</v>
      </c>
      <c r="K26" s="27" t="s">
        <v>118</v>
      </c>
      <c r="L26" s="28" t="s">
        <v>118</v>
      </c>
      <c r="M26" s="34" t="s">
        <v>118</v>
      </c>
      <c r="N26" s="29" t="s">
        <v>118</v>
      </c>
      <c r="O26" s="27" t="s">
        <v>118</v>
      </c>
      <c r="P26" s="28" t="s">
        <v>118</v>
      </c>
      <c r="Q26" s="27" t="s">
        <v>118</v>
      </c>
      <c r="R26" s="4">
        <v>27</v>
      </c>
      <c r="S26" s="34" t="s">
        <v>118</v>
      </c>
    </row>
    <row r="27" spans="1:161" ht="15" thickBot="1" x14ac:dyDescent="0.35">
      <c r="A27" s="21" t="s">
        <v>45</v>
      </c>
      <c r="B27" s="30" t="s">
        <v>118</v>
      </c>
      <c r="C27" s="31" t="s">
        <v>118</v>
      </c>
      <c r="D27" s="32" t="s">
        <v>118</v>
      </c>
      <c r="E27" s="31" t="s">
        <v>118</v>
      </c>
      <c r="F27" s="72" t="s">
        <v>126</v>
      </c>
      <c r="G27" s="59" t="s">
        <v>118</v>
      </c>
      <c r="H27" s="30" t="s">
        <v>118</v>
      </c>
      <c r="I27" s="31" t="s">
        <v>118</v>
      </c>
      <c r="J27" s="32" t="s">
        <v>118</v>
      </c>
      <c r="K27" s="31" t="s">
        <v>118</v>
      </c>
      <c r="L27" s="32" t="s">
        <v>118</v>
      </c>
      <c r="M27" s="59" t="s">
        <v>118</v>
      </c>
      <c r="N27" s="30" t="s">
        <v>118</v>
      </c>
      <c r="O27" s="31" t="s">
        <v>118</v>
      </c>
      <c r="P27" s="32" t="s">
        <v>118</v>
      </c>
      <c r="Q27" s="31" t="s">
        <v>118</v>
      </c>
      <c r="R27" s="32" t="s">
        <v>118</v>
      </c>
      <c r="S27" s="59" t="s">
        <v>118</v>
      </c>
    </row>
    <row r="29" spans="1:161" s="3" customFormat="1" ht="15" thickBot="1" x14ac:dyDescent="0.35">
      <c r="A29" s="341" t="s">
        <v>75</v>
      </c>
      <c r="B29" s="342"/>
      <c r="C29" s="342"/>
      <c r="D29" s="342"/>
      <c r="E29" s="342"/>
      <c r="F29" s="342"/>
      <c r="G29" s="342"/>
      <c r="H29" s="342"/>
      <c r="I29" s="342"/>
      <c r="J29" s="342"/>
      <c r="K29" s="342"/>
      <c r="L29" s="342"/>
      <c r="M29" s="342"/>
      <c r="N29" s="342"/>
      <c r="O29" s="342"/>
      <c r="P29" s="342"/>
      <c r="Q29" s="342"/>
      <c r="R29" s="342"/>
      <c r="S29" s="342"/>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row>
    <row r="30" spans="1:161" s="1" customFormat="1" x14ac:dyDescent="0.3">
      <c r="A30" s="6" t="s">
        <v>11</v>
      </c>
      <c r="B30" s="335" t="s">
        <v>114</v>
      </c>
      <c r="C30" s="336"/>
      <c r="D30" s="336"/>
      <c r="E30" s="336"/>
      <c r="F30" s="336"/>
      <c r="G30" s="337"/>
      <c r="H30" s="335" t="s">
        <v>112</v>
      </c>
      <c r="I30" s="336"/>
      <c r="J30" s="336"/>
      <c r="K30" s="336"/>
      <c r="L30" s="336"/>
      <c r="M30" s="337"/>
      <c r="N30" s="335" t="s">
        <v>113</v>
      </c>
      <c r="O30" s="336"/>
      <c r="P30" s="336"/>
      <c r="Q30" s="336"/>
      <c r="R30" s="336"/>
      <c r="S30" s="337"/>
    </row>
    <row r="31" spans="1:161" s="2" customFormat="1" x14ac:dyDescent="0.3">
      <c r="A31" s="7"/>
      <c r="B31" s="338" t="s">
        <v>61</v>
      </c>
      <c r="C31" s="339"/>
      <c r="D31" s="339" t="s">
        <v>5</v>
      </c>
      <c r="E31" s="339"/>
      <c r="F31" s="339" t="s">
        <v>72</v>
      </c>
      <c r="G31" s="340"/>
      <c r="H31" s="338" t="s">
        <v>61</v>
      </c>
      <c r="I31" s="339"/>
      <c r="J31" s="339" t="s">
        <v>5</v>
      </c>
      <c r="K31" s="339"/>
      <c r="L31" s="339" t="s">
        <v>72</v>
      </c>
      <c r="M31" s="340"/>
      <c r="N31" s="338" t="s">
        <v>61</v>
      </c>
      <c r="O31" s="339"/>
      <c r="P31" s="339" t="s">
        <v>5</v>
      </c>
      <c r="Q31" s="339"/>
      <c r="R31" s="339" t="s">
        <v>72</v>
      </c>
      <c r="S31" s="340"/>
    </row>
    <row r="32" spans="1:161" s="2" customFormat="1" x14ac:dyDescent="0.3">
      <c r="A32" s="16" t="s">
        <v>39</v>
      </c>
      <c r="B32" s="11" t="s">
        <v>12</v>
      </c>
      <c r="C32" s="15" t="s">
        <v>3</v>
      </c>
      <c r="D32" s="10" t="s">
        <v>12</v>
      </c>
      <c r="E32" s="8" t="s">
        <v>3</v>
      </c>
      <c r="F32" s="13" t="s">
        <v>12</v>
      </c>
      <c r="G32" s="14" t="s">
        <v>3</v>
      </c>
      <c r="H32" s="11" t="s">
        <v>12</v>
      </c>
      <c r="I32" s="12" t="s">
        <v>3</v>
      </c>
      <c r="J32" s="9" t="s">
        <v>12</v>
      </c>
      <c r="K32" s="8" t="s">
        <v>3</v>
      </c>
      <c r="L32" s="13" t="s">
        <v>12</v>
      </c>
      <c r="M32" s="14" t="s">
        <v>3</v>
      </c>
      <c r="N32" s="11" t="s">
        <v>12</v>
      </c>
      <c r="O32" s="12" t="s">
        <v>3</v>
      </c>
      <c r="P32" s="9" t="s">
        <v>12</v>
      </c>
      <c r="Q32" s="8" t="s">
        <v>3</v>
      </c>
      <c r="R32" s="13" t="s">
        <v>12</v>
      </c>
      <c r="S32" s="14" t="s">
        <v>3</v>
      </c>
    </row>
    <row r="33" spans="1:19" x14ac:dyDescent="0.3">
      <c r="A33" s="20" t="s">
        <v>46</v>
      </c>
      <c r="B33" s="26" t="s">
        <v>118</v>
      </c>
      <c r="C33" s="27" t="s">
        <v>118</v>
      </c>
      <c r="D33" s="28" t="s">
        <v>118</v>
      </c>
      <c r="E33" s="27" t="s">
        <v>118</v>
      </c>
      <c r="F33" s="4">
        <v>45.35</v>
      </c>
      <c r="G33" s="72" t="s">
        <v>126</v>
      </c>
      <c r="H33" s="63" t="s">
        <v>118</v>
      </c>
      <c r="I33" s="27" t="s">
        <v>118</v>
      </c>
      <c r="J33" s="28" t="s">
        <v>118</v>
      </c>
      <c r="K33" s="27" t="s">
        <v>118</v>
      </c>
      <c r="L33" s="72" t="s">
        <v>126</v>
      </c>
      <c r="M33" s="27" t="s">
        <v>118</v>
      </c>
      <c r="N33" s="26" t="s">
        <v>118</v>
      </c>
      <c r="O33" s="27" t="s">
        <v>118</v>
      </c>
      <c r="P33" s="28" t="s">
        <v>118</v>
      </c>
      <c r="Q33" s="27" t="s">
        <v>118</v>
      </c>
      <c r="R33" s="4">
        <v>75.44</v>
      </c>
      <c r="S33" s="5">
        <v>637.03</v>
      </c>
    </row>
    <row r="34" spans="1:19" x14ac:dyDescent="0.3">
      <c r="A34" s="20" t="s">
        <v>40</v>
      </c>
      <c r="B34" s="26" t="s">
        <v>118</v>
      </c>
      <c r="C34" s="27" t="s">
        <v>118</v>
      </c>
      <c r="D34" s="28" t="s">
        <v>118</v>
      </c>
      <c r="E34" s="27" t="s">
        <v>118</v>
      </c>
      <c r="F34" s="4">
        <v>46.01</v>
      </c>
      <c r="G34" s="27" t="s">
        <v>118</v>
      </c>
      <c r="H34" s="63" t="s">
        <v>118</v>
      </c>
      <c r="I34" s="27" t="s">
        <v>118</v>
      </c>
      <c r="J34" s="28" t="s">
        <v>118</v>
      </c>
      <c r="K34" s="27" t="s">
        <v>118</v>
      </c>
      <c r="L34" s="4">
        <v>8.64</v>
      </c>
      <c r="M34" s="27" t="s">
        <v>118</v>
      </c>
      <c r="N34" s="26" t="s">
        <v>118</v>
      </c>
      <c r="O34" s="27" t="s">
        <v>118</v>
      </c>
      <c r="P34" s="28" t="s">
        <v>118</v>
      </c>
      <c r="Q34" s="27" t="s">
        <v>118</v>
      </c>
      <c r="R34" s="4">
        <v>86.98</v>
      </c>
      <c r="S34" s="34" t="s">
        <v>118</v>
      </c>
    </row>
    <row r="35" spans="1:19" x14ac:dyDescent="0.3">
      <c r="A35" s="20" t="s">
        <v>43</v>
      </c>
      <c r="B35" s="29" t="s">
        <v>118</v>
      </c>
      <c r="C35" s="27" t="s">
        <v>118</v>
      </c>
      <c r="D35" s="28" t="s">
        <v>118</v>
      </c>
      <c r="E35" s="27" t="s">
        <v>118</v>
      </c>
      <c r="F35" s="5">
        <v>45.64</v>
      </c>
      <c r="G35" s="27" t="s">
        <v>118</v>
      </c>
      <c r="H35" s="33" t="s">
        <v>118</v>
      </c>
      <c r="I35" s="27" t="s">
        <v>118</v>
      </c>
      <c r="J35" s="28" t="s">
        <v>118</v>
      </c>
      <c r="K35" s="27" t="s">
        <v>118</v>
      </c>
      <c r="L35" s="72" t="s">
        <v>126</v>
      </c>
      <c r="M35" s="27" t="s">
        <v>118</v>
      </c>
      <c r="N35" s="29" t="s">
        <v>118</v>
      </c>
      <c r="O35" s="27" t="s">
        <v>118</v>
      </c>
      <c r="P35" s="28" t="s">
        <v>118</v>
      </c>
      <c r="Q35" s="27" t="s">
        <v>118</v>
      </c>
      <c r="R35" s="5">
        <v>88.27</v>
      </c>
      <c r="S35" s="34" t="s">
        <v>118</v>
      </c>
    </row>
    <row r="36" spans="1:19" x14ac:dyDescent="0.3">
      <c r="A36" s="20" t="s">
        <v>42</v>
      </c>
      <c r="B36" s="29" t="s">
        <v>118</v>
      </c>
      <c r="C36" s="27" t="s">
        <v>118</v>
      </c>
      <c r="D36" s="28" t="s">
        <v>118</v>
      </c>
      <c r="E36" s="27" t="s">
        <v>118</v>
      </c>
      <c r="F36" s="4">
        <v>53.28</v>
      </c>
      <c r="G36" s="27" t="s">
        <v>118</v>
      </c>
      <c r="H36" s="33" t="s">
        <v>118</v>
      </c>
      <c r="I36" s="27" t="s">
        <v>118</v>
      </c>
      <c r="J36" s="28" t="s">
        <v>118</v>
      </c>
      <c r="K36" s="27" t="s">
        <v>118</v>
      </c>
      <c r="L36" s="4">
        <v>9.32</v>
      </c>
      <c r="M36" s="27" t="s">
        <v>118</v>
      </c>
      <c r="N36" s="29" t="s">
        <v>118</v>
      </c>
      <c r="O36" s="27" t="s">
        <v>118</v>
      </c>
      <c r="P36" s="28" t="s">
        <v>118</v>
      </c>
      <c r="Q36" s="27" t="s">
        <v>118</v>
      </c>
      <c r="R36" s="4">
        <v>82.23</v>
      </c>
      <c r="S36" s="5">
        <v>326.89999999999998</v>
      </c>
    </row>
    <row r="37" spans="1:19" x14ac:dyDescent="0.3">
      <c r="A37" s="20" t="s">
        <v>47</v>
      </c>
      <c r="B37" s="29" t="s">
        <v>118</v>
      </c>
      <c r="C37" s="27" t="s">
        <v>118</v>
      </c>
      <c r="D37" s="28" t="s">
        <v>118</v>
      </c>
      <c r="E37" s="27" t="s">
        <v>118</v>
      </c>
      <c r="F37" s="4">
        <v>55.1</v>
      </c>
      <c r="G37" s="72" t="s">
        <v>126</v>
      </c>
      <c r="H37" s="33" t="s">
        <v>118</v>
      </c>
      <c r="I37" s="27" t="s">
        <v>118</v>
      </c>
      <c r="J37" s="28" t="s">
        <v>118</v>
      </c>
      <c r="K37" s="27" t="s">
        <v>118</v>
      </c>
      <c r="L37" s="4">
        <v>9.7100000000000009</v>
      </c>
      <c r="M37" s="27" t="s">
        <v>118</v>
      </c>
      <c r="N37" s="29" t="s">
        <v>118</v>
      </c>
      <c r="O37" s="27" t="s">
        <v>118</v>
      </c>
      <c r="P37" s="28" t="s">
        <v>118</v>
      </c>
      <c r="Q37" s="27" t="s">
        <v>118</v>
      </c>
      <c r="R37" s="4">
        <v>80.959999999999994</v>
      </c>
      <c r="S37" s="5">
        <v>66.55</v>
      </c>
    </row>
    <row r="38" spans="1:19" x14ac:dyDescent="0.3">
      <c r="A38" s="20" t="s">
        <v>48</v>
      </c>
      <c r="B38" s="29" t="s">
        <v>118</v>
      </c>
      <c r="C38" s="27" t="s">
        <v>118</v>
      </c>
      <c r="D38" s="28" t="s">
        <v>118</v>
      </c>
      <c r="E38" s="27" t="s">
        <v>118</v>
      </c>
      <c r="F38" s="4">
        <v>50.68</v>
      </c>
      <c r="G38" s="27" t="s">
        <v>118</v>
      </c>
      <c r="H38" s="33" t="s">
        <v>118</v>
      </c>
      <c r="I38" s="27" t="s">
        <v>118</v>
      </c>
      <c r="J38" s="28" t="s">
        <v>118</v>
      </c>
      <c r="K38" s="27" t="s">
        <v>118</v>
      </c>
      <c r="L38" s="4">
        <v>10.6</v>
      </c>
      <c r="M38" s="27" t="s">
        <v>118</v>
      </c>
      <c r="N38" s="29" t="s">
        <v>118</v>
      </c>
      <c r="O38" s="27" t="s">
        <v>118</v>
      </c>
      <c r="P38" s="28" t="s">
        <v>118</v>
      </c>
      <c r="Q38" s="27" t="s">
        <v>118</v>
      </c>
      <c r="R38" s="4">
        <v>69.77</v>
      </c>
      <c r="S38" s="5">
        <v>274.7</v>
      </c>
    </row>
    <row r="39" spans="1:19" x14ac:dyDescent="0.3">
      <c r="A39" s="20" t="s">
        <v>41</v>
      </c>
      <c r="B39" s="29" t="s">
        <v>118</v>
      </c>
      <c r="C39" s="27" t="s">
        <v>118</v>
      </c>
      <c r="D39" s="28" t="s">
        <v>118</v>
      </c>
      <c r="E39" s="27" t="s">
        <v>118</v>
      </c>
      <c r="F39" s="4">
        <v>44.36</v>
      </c>
      <c r="G39" s="72" t="s">
        <v>126</v>
      </c>
      <c r="H39" s="33" t="s">
        <v>118</v>
      </c>
      <c r="I39" s="27" t="s">
        <v>118</v>
      </c>
      <c r="J39" s="28" t="s">
        <v>118</v>
      </c>
      <c r="K39" s="27" t="s">
        <v>118</v>
      </c>
      <c r="L39" s="4">
        <v>11.1</v>
      </c>
      <c r="M39" s="27" t="s">
        <v>118</v>
      </c>
      <c r="N39" s="29" t="s">
        <v>118</v>
      </c>
      <c r="O39" s="27" t="s">
        <v>118</v>
      </c>
      <c r="P39" s="28" t="s">
        <v>118</v>
      </c>
      <c r="Q39" s="27" t="s">
        <v>118</v>
      </c>
      <c r="R39" s="4">
        <v>72.23</v>
      </c>
      <c r="S39" s="5">
        <v>908.23</v>
      </c>
    </row>
    <row r="40" spans="1:19" x14ac:dyDescent="0.3">
      <c r="A40" s="20" t="s">
        <v>44</v>
      </c>
      <c r="B40" s="29" t="s">
        <v>118</v>
      </c>
      <c r="C40" s="27" t="s">
        <v>118</v>
      </c>
      <c r="D40" s="28" t="s">
        <v>118</v>
      </c>
      <c r="E40" s="27" t="s">
        <v>118</v>
      </c>
      <c r="F40" s="4">
        <v>42.42</v>
      </c>
      <c r="G40" s="72" t="s">
        <v>126</v>
      </c>
      <c r="H40" s="33" t="s">
        <v>118</v>
      </c>
      <c r="I40" s="27" t="s">
        <v>118</v>
      </c>
      <c r="J40" s="28" t="s">
        <v>118</v>
      </c>
      <c r="K40" s="27" t="s">
        <v>118</v>
      </c>
      <c r="L40" s="72" t="s">
        <v>126</v>
      </c>
      <c r="M40" s="27" t="s">
        <v>118</v>
      </c>
      <c r="N40" s="29" t="s">
        <v>118</v>
      </c>
      <c r="O40" s="27" t="s">
        <v>118</v>
      </c>
      <c r="P40" s="28" t="s">
        <v>118</v>
      </c>
      <c r="Q40" s="27" t="s">
        <v>118</v>
      </c>
      <c r="R40" s="4">
        <v>67</v>
      </c>
      <c r="S40" s="5">
        <v>294.48</v>
      </c>
    </row>
    <row r="41" spans="1:19" ht="15" thickBot="1" x14ac:dyDescent="0.35">
      <c r="A41" s="21" t="s">
        <v>45</v>
      </c>
      <c r="B41" s="30" t="s">
        <v>118</v>
      </c>
      <c r="C41" s="31" t="s">
        <v>118</v>
      </c>
      <c r="D41" s="32" t="s">
        <v>118</v>
      </c>
      <c r="E41" s="31" t="s">
        <v>118</v>
      </c>
      <c r="F41" s="57">
        <v>43.16</v>
      </c>
      <c r="G41" s="72" t="s">
        <v>126</v>
      </c>
      <c r="H41" s="58" t="s">
        <v>118</v>
      </c>
      <c r="I41" s="31" t="s">
        <v>118</v>
      </c>
      <c r="J41" s="32" t="s">
        <v>118</v>
      </c>
      <c r="K41" s="31" t="s">
        <v>118</v>
      </c>
      <c r="L41" s="32" t="s">
        <v>118</v>
      </c>
      <c r="M41" s="31" t="s">
        <v>118</v>
      </c>
      <c r="N41" s="30" t="s">
        <v>118</v>
      </c>
      <c r="O41" s="31" t="s">
        <v>118</v>
      </c>
      <c r="P41" s="32" t="s">
        <v>118</v>
      </c>
      <c r="Q41" s="31" t="s">
        <v>118</v>
      </c>
      <c r="R41" s="72" t="s">
        <v>126</v>
      </c>
      <c r="S41" s="59" t="s">
        <v>118</v>
      </c>
    </row>
    <row r="43" spans="1:19" ht="15" thickBot="1" x14ac:dyDescent="0.35">
      <c r="A43" s="18" t="s">
        <v>76</v>
      </c>
      <c r="B43" s="19"/>
      <c r="C43" s="19"/>
      <c r="D43" s="19"/>
      <c r="E43" s="19"/>
      <c r="F43" s="19"/>
      <c r="G43" s="19"/>
      <c r="H43" s="19"/>
      <c r="I43" s="19"/>
      <c r="J43" s="19"/>
      <c r="K43" s="19"/>
      <c r="L43" s="19"/>
      <c r="M43" s="19"/>
      <c r="N43" s="19"/>
      <c r="O43" s="19"/>
      <c r="P43" s="19"/>
      <c r="Q43" s="19"/>
      <c r="R43" s="19"/>
      <c r="S43" s="19"/>
    </row>
    <row r="44" spans="1:19" x14ac:dyDescent="0.3">
      <c r="A44" s="6" t="s">
        <v>11</v>
      </c>
      <c r="B44" s="335" t="s">
        <v>97</v>
      </c>
      <c r="C44" s="336"/>
      <c r="D44" s="336"/>
      <c r="E44" s="336"/>
      <c r="F44" s="336"/>
      <c r="G44" s="337"/>
      <c r="H44" s="335" t="s">
        <v>112</v>
      </c>
      <c r="I44" s="336"/>
      <c r="J44" s="336"/>
      <c r="K44" s="336"/>
      <c r="L44" s="336"/>
      <c r="M44" s="337"/>
      <c r="N44" s="335" t="s">
        <v>113</v>
      </c>
      <c r="O44" s="336"/>
      <c r="P44" s="336"/>
      <c r="Q44" s="336"/>
      <c r="R44" s="336"/>
      <c r="S44" s="337"/>
    </row>
    <row r="45" spans="1:19" x14ac:dyDescent="0.3">
      <c r="A45" s="7"/>
      <c r="B45" s="338" t="s">
        <v>61</v>
      </c>
      <c r="C45" s="339"/>
      <c r="D45" s="339" t="s">
        <v>5</v>
      </c>
      <c r="E45" s="339"/>
      <c r="F45" s="339" t="s">
        <v>72</v>
      </c>
      <c r="G45" s="340"/>
      <c r="H45" s="338" t="s">
        <v>61</v>
      </c>
      <c r="I45" s="339"/>
      <c r="J45" s="339" t="s">
        <v>5</v>
      </c>
      <c r="K45" s="339"/>
      <c r="L45" s="339" t="s">
        <v>72</v>
      </c>
      <c r="M45" s="340"/>
      <c r="N45" s="338" t="s">
        <v>61</v>
      </c>
      <c r="O45" s="339"/>
      <c r="P45" s="339" t="s">
        <v>5</v>
      </c>
      <c r="Q45" s="339"/>
      <c r="R45" s="339" t="s">
        <v>72</v>
      </c>
      <c r="S45" s="340"/>
    </row>
    <row r="46" spans="1:19" x14ac:dyDescent="0.3">
      <c r="A46" s="16" t="s">
        <v>39</v>
      </c>
      <c r="B46" s="11" t="s">
        <v>12</v>
      </c>
      <c r="C46" s="15" t="s">
        <v>3</v>
      </c>
      <c r="D46" s="10" t="s">
        <v>12</v>
      </c>
      <c r="E46" s="8" t="s">
        <v>3</v>
      </c>
      <c r="F46" s="13" t="s">
        <v>12</v>
      </c>
      <c r="G46" s="14" t="s">
        <v>3</v>
      </c>
      <c r="H46" s="11" t="s">
        <v>12</v>
      </c>
      <c r="I46" s="12" t="s">
        <v>3</v>
      </c>
      <c r="J46" s="9" t="s">
        <v>12</v>
      </c>
      <c r="K46" s="8" t="s">
        <v>3</v>
      </c>
      <c r="L46" s="13" t="s">
        <v>12</v>
      </c>
      <c r="M46" s="14" t="s">
        <v>3</v>
      </c>
      <c r="N46" s="11" t="s">
        <v>12</v>
      </c>
      <c r="O46" s="12" t="s">
        <v>3</v>
      </c>
      <c r="P46" s="9" t="s">
        <v>12</v>
      </c>
      <c r="Q46" s="8" t="s">
        <v>3</v>
      </c>
      <c r="R46" s="13" t="s">
        <v>12</v>
      </c>
      <c r="S46" s="14" t="s">
        <v>3</v>
      </c>
    </row>
    <row r="47" spans="1:19" x14ac:dyDescent="0.3">
      <c r="A47" s="20" t="s">
        <v>46</v>
      </c>
      <c r="B47" s="26" t="s">
        <v>118</v>
      </c>
      <c r="C47" s="27" t="s">
        <v>118</v>
      </c>
      <c r="D47" s="28" t="s">
        <v>118</v>
      </c>
      <c r="E47" s="27" t="s">
        <v>118</v>
      </c>
      <c r="F47" s="4">
        <v>54.48</v>
      </c>
      <c r="G47" s="64" t="s">
        <v>118</v>
      </c>
      <c r="H47" s="26" t="s">
        <v>118</v>
      </c>
      <c r="I47" s="27" t="s">
        <v>118</v>
      </c>
      <c r="J47" s="28" t="s">
        <v>118</v>
      </c>
      <c r="K47" s="27" t="s">
        <v>118</v>
      </c>
      <c r="L47" s="28" t="s">
        <v>118</v>
      </c>
      <c r="M47" s="34" t="s">
        <v>118</v>
      </c>
      <c r="N47" s="26" t="s">
        <v>118</v>
      </c>
      <c r="O47" s="27" t="s">
        <v>118</v>
      </c>
      <c r="P47" s="28" t="s">
        <v>118</v>
      </c>
      <c r="Q47" s="27" t="s">
        <v>118</v>
      </c>
      <c r="R47" s="72" t="s">
        <v>126</v>
      </c>
      <c r="S47" s="34" t="s">
        <v>118</v>
      </c>
    </row>
    <row r="48" spans="1:19" x14ac:dyDescent="0.3">
      <c r="A48" s="20" t="s">
        <v>40</v>
      </c>
      <c r="B48" s="29" t="s">
        <v>118</v>
      </c>
      <c r="C48" s="27" t="s">
        <v>118</v>
      </c>
      <c r="D48" s="28" t="s">
        <v>118</v>
      </c>
      <c r="E48" s="27" t="s">
        <v>118</v>
      </c>
      <c r="F48" s="4">
        <v>51.55</v>
      </c>
      <c r="G48" s="64" t="s">
        <v>118</v>
      </c>
      <c r="H48" s="29" t="s">
        <v>118</v>
      </c>
      <c r="I48" s="27" t="s">
        <v>118</v>
      </c>
      <c r="J48" s="28" t="s">
        <v>118</v>
      </c>
      <c r="K48" s="27" t="s">
        <v>118</v>
      </c>
      <c r="L48" s="28" t="s">
        <v>118</v>
      </c>
      <c r="M48" s="34" t="s">
        <v>118</v>
      </c>
      <c r="N48" s="29" t="s">
        <v>118</v>
      </c>
      <c r="O48" s="27" t="s">
        <v>118</v>
      </c>
      <c r="P48" s="28" t="s">
        <v>118</v>
      </c>
      <c r="Q48" s="27" t="s">
        <v>118</v>
      </c>
      <c r="R48" s="4">
        <v>79.03</v>
      </c>
      <c r="S48" s="34" t="s">
        <v>118</v>
      </c>
    </row>
    <row r="49" spans="1:19" x14ac:dyDescent="0.3">
      <c r="A49" s="20" t="s">
        <v>43</v>
      </c>
      <c r="B49" s="29" t="s">
        <v>118</v>
      </c>
      <c r="C49" s="27" t="s">
        <v>118</v>
      </c>
      <c r="D49" s="28" t="s">
        <v>118</v>
      </c>
      <c r="E49" s="27" t="s">
        <v>118</v>
      </c>
      <c r="F49" s="5">
        <v>48.07</v>
      </c>
      <c r="G49" s="64" t="s">
        <v>118</v>
      </c>
      <c r="H49" s="29" t="s">
        <v>118</v>
      </c>
      <c r="I49" s="27" t="s">
        <v>118</v>
      </c>
      <c r="J49" s="28" t="s">
        <v>118</v>
      </c>
      <c r="K49" s="27" t="s">
        <v>118</v>
      </c>
      <c r="L49" s="28" t="s">
        <v>118</v>
      </c>
      <c r="M49" s="34" t="s">
        <v>118</v>
      </c>
      <c r="N49" s="29" t="s">
        <v>118</v>
      </c>
      <c r="O49" s="27" t="s">
        <v>118</v>
      </c>
      <c r="P49" s="28" t="s">
        <v>118</v>
      </c>
      <c r="Q49" s="27" t="s">
        <v>118</v>
      </c>
      <c r="R49" s="4">
        <v>52.28</v>
      </c>
      <c r="S49" s="34" t="s">
        <v>118</v>
      </c>
    </row>
    <row r="50" spans="1:19" x14ac:dyDescent="0.3">
      <c r="A50" s="20" t="s">
        <v>42</v>
      </c>
      <c r="B50" s="29" t="s">
        <v>118</v>
      </c>
      <c r="C50" s="27" t="s">
        <v>118</v>
      </c>
      <c r="D50" s="28" t="s">
        <v>118</v>
      </c>
      <c r="E50" s="27" t="s">
        <v>118</v>
      </c>
      <c r="F50" s="4">
        <v>58.25</v>
      </c>
      <c r="G50" s="64" t="s">
        <v>118</v>
      </c>
      <c r="H50" s="29" t="s">
        <v>118</v>
      </c>
      <c r="I50" s="27" t="s">
        <v>118</v>
      </c>
      <c r="J50" s="28" t="s">
        <v>118</v>
      </c>
      <c r="K50" s="27" t="s">
        <v>118</v>
      </c>
      <c r="L50" s="72" t="s">
        <v>126</v>
      </c>
      <c r="M50" s="34" t="s">
        <v>118</v>
      </c>
      <c r="N50" s="29" t="s">
        <v>118</v>
      </c>
      <c r="O50" s="27" t="s">
        <v>118</v>
      </c>
      <c r="P50" s="28" t="s">
        <v>118</v>
      </c>
      <c r="Q50" s="27" t="s">
        <v>118</v>
      </c>
      <c r="R50" s="4">
        <v>85.01</v>
      </c>
      <c r="S50" s="34" t="s">
        <v>118</v>
      </c>
    </row>
    <row r="51" spans="1:19" x14ac:dyDescent="0.3">
      <c r="A51" s="20" t="s">
        <v>47</v>
      </c>
      <c r="B51" s="29" t="s">
        <v>118</v>
      </c>
      <c r="C51" s="27" t="s">
        <v>118</v>
      </c>
      <c r="D51" s="28" t="s">
        <v>118</v>
      </c>
      <c r="E51" s="27" t="s">
        <v>118</v>
      </c>
      <c r="F51" s="4">
        <v>65.62</v>
      </c>
      <c r="G51" s="64" t="s">
        <v>118</v>
      </c>
      <c r="H51" s="29" t="s">
        <v>118</v>
      </c>
      <c r="I51" s="27" t="s">
        <v>118</v>
      </c>
      <c r="J51" s="28" t="s">
        <v>118</v>
      </c>
      <c r="K51" s="27" t="s">
        <v>118</v>
      </c>
      <c r="L51" s="28" t="s">
        <v>118</v>
      </c>
      <c r="M51" s="34" t="s">
        <v>118</v>
      </c>
      <c r="N51" s="29" t="s">
        <v>118</v>
      </c>
      <c r="O51" s="27" t="s">
        <v>118</v>
      </c>
      <c r="P51" s="28" t="s">
        <v>118</v>
      </c>
      <c r="Q51" s="27" t="s">
        <v>118</v>
      </c>
      <c r="R51" s="4">
        <v>83.91</v>
      </c>
      <c r="S51" s="34" t="s">
        <v>118</v>
      </c>
    </row>
    <row r="52" spans="1:19" x14ac:dyDescent="0.3">
      <c r="A52" s="20" t="s">
        <v>48</v>
      </c>
      <c r="B52" s="29" t="s">
        <v>118</v>
      </c>
      <c r="C52" s="27" t="s">
        <v>118</v>
      </c>
      <c r="D52" s="28" t="s">
        <v>118</v>
      </c>
      <c r="E52" s="27" t="s">
        <v>118</v>
      </c>
      <c r="F52" s="4">
        <v>53.8</v>
      </c>
      <c r="G52" s="64" t="s">
        <v>118</v>
      </c>
      <c r="H52" s="29" t="s">
        <v>118</v>
      </c>
      <c r="I52" s="27" t="s">
        <v>118</v>
      </c>
      <c r="J52" s="28" t="s">
        <v>118</v>
      </c>
      <c r="K52" s="27" t="s">
        <v>118</v>
      </c>
      <c r="L52" s="72" t="s">
        <v>126</v>
      </c>
      <c r="M52" s="34" t="s">
        <v>118</v>
      </c>
      <c r="N52" s="29" t="s">
        <v>118</v>
      </c>
      <c r="O52" s="27" t="s">
        <v>118</v>
      </c>
      <c r="P52" s="28" t="s">
        <v>118</v>
      </c>
      <c r="Q52" s="27" t="s">
        <v>118</v>
      </c>
      <c r="R52" s="4">
        <v>65.040000000000006</v>
      </c>
      <c r="S52" s="34" t="s">
        <v>118</v>
      </c>
    </row>
    <row r="53" spans="1:19" x14ac:dyDescent="0.3">
      <c r="A53" s="20" t="s">
        <v>41</v>
      </c>
      <c r="B53" s="29" t="s">
        <v>118</v>
      </c>
      <c r="C53" s="27" t="s">
        <v>118</v>
      </c>
      <c r="D53" s="28" t="s">
        <v>118</v>
      </c>
      <c r="E53" s="27" t="s">
        <v>118</v>
      </c>
      <c r="F53" s="4">
        <v>51.01</v>
      </c>
      <c r="G53" s="64" t="s">
        <v>118</v>
      </c>
      <c r="H53" s="29" t="s">
        <v>118</v>
      </c>
      <c r="I53" s="27" t="s">
        <v>118</v>
      </c>
      <c r="J53" s="28" t="s">
        <v>118</v>
      </c>
      <c r="K53" s="27" t="s">
        <v>118</v>
      </c>
      <c r="L53" s="4">
        <v>21.07</v>
      </c>
      <c r="M53" s="34" t="s">
        <v>118</v>
      </c>
      <c r="N53" s="29" t="s">
        <v>118</v>
      </c>
      <c r="O53" s="27" t="s">
        <v>118</v>
      </c>
      <c r="P53" s="28" t="s">
        <v>118</v>
      </c>
      <c r="Q53" s="27" t="s">
        <v>118</v>
      </c>
      <c r="R53" s="4">
        <v>86.08</v>
      </c>
      <c r="S53" s="34" t="s">
        <v>118</v>
      </c>
    </row>
    <row r="54" spans="1:19" x14ac:dyDescent="0.3">
      <c r="A54" s="20" t="s">
        <v>44</v>
      </c>
      <c r="B54" s="29" t="s">
        <v>118</v>
      </c>
      <c r="C54" s="27" t="s">
        <v>118</v>
      </c>
      <c r="D54" s="28" t="s">
        <v>118</v>
      </c>
      <c r="E54" s="27" t="s">
        <v>118</v>
      </c>
      <c r="F54" s="4">
        <v>49.36</v>
      </c>
      <c r="G54" s="64" t="s">
        <v>118</v>
      </c>
      <c r="H54" s="29" t="s">
        <v>118</v>
      </c>
      <c r="I54" s="27" t="s">
        <v>118</v>
      </c>
      <c r="J54" s="28" t="s">
        <v>118</v>
      </c>
      <c r="K54" s="27" t="s">
        <v>118</v>
      </c>
      <c r="L54" s="28" t="s">
        <v>118</v>
      </c>
      <c r="M54" s="34" t="s">
        <v>118</v>
      </c>
      <c r="N54" s="29" t="s">
        <v>118</v>
      </c>
      <c r="O54" s="27" t="s">
        <v>118</v>
      </c>
      <c r="P54" s="28" t="s">
        <v>118</v>
      </c>
      <c r="Q54" s="27" t="s">
        <v>118</v>
      </c>
      <c r="R54" s="4">
        <v>85.99</v>
      </c>
      <c r="S54" s="34" t="s">
        <v>118</v>
      </c>
    </row>
    <row r="55" spans="1:19" ht="15" thickBot="1" x14ac:dyDescent="0.35">
      <c r="A55" s="21" t="s">
        <v>45</v>
      </c>
      <c r="B55" s="30" t="s">
        <v>118</v>
      </c>
      <c r="C55" s="31" t="s">
        <v>118</v>
      </c>
      <c r="D55" s="32" t="s">
        <v>118</v>
      </c>
      <c r="E55" s="31" t="s">
        <v>118</v>
      </c>
      <c r="F55" s="72" t="s">
        <v>126</v>
      </c>
      <c r="G55" s="59" t="s">
        <v>118</v>
      </c>
      <c r="H55" s="30" t="s">
        <v>118</v>
      </c>
      <c r="I55" s="31" t="s">
        <v>118</v>
      </c>
      <c r="J55" s="32" t="s">
        <v>118</v>
      </c>
      <c r="K55" s="31" t="s">
        <v>118</v>
      </c>
      <c r="L55" s="32" t="s">
        <v>118</v>
      </c>
      <c r="M55" s="59" t="s">
        <v>118</v>
      </c>
      <c r="N55" s="30" t="s">
        <v>118</v>
      </c>
      <c r="O55" s="31" t="s">
        <v>118</v>
      </c>
      <c r="P55" s="32" t="s">
        <v>118</v>
      </c>
      <c r="Q55" s="31" t="s">
        <v>118</v>
      </c>
      <c r="R55" s="32" t="s">
        <v>118</v>
      </c>
      <c r="S55" s="59" t="s">
        <v>118</v>
      </c>
    </row>
    <row r="57" spans="1:19" x14ac:dyDescent="0.3">
      <c r="A57" t="s">
        <v>122</v>
      </c>
    </row>
  </sheetData>
  <mergeCells count="50">
    <mergeCell ref="B16:G16"/>
    <mergeCell ref="H16:M16"/>
    <mergeCell ref="B17:C17"/>
    <mergeCell ref="D17:E17"/>
    <mergeCell ref="L3:M3"/>
    <mergeCell ref="F17:G17"/>
    <mergeCell ref="J17:K17"/>
    <mergeCell ref="L17:M17"/>
    <mergeCell ref="H17:I17"/>
    <mergeCell ref="A1:M1"/>
    <mergeCell ref="B2:G2"/>
    <mergeCell ref="H2:M2"/>
    <mergeCell ref="B3:C3"/>
    <mergeCell ref="D3:E3"/>
    <mergeCell ref="F3:G3"/>
    <mergeCell ref="H3:I3"/>
    <mergeCell ref="J3:K3"/>
    <mergeCell ref="B31:C31"/>
    <mergeCell ref="D31:E31"/>
    <mergeCell ref="F31:G31"/>
    <mergeCell ref="H31:I31"/>
    <mergeCell ref="B30:G30"/>
    <mergeCell ref="H30:M30"/>
    <mergeCell ref="B44:G44"/>
    <mergeCell ref="H44:M44"/>
    <mergeCell ref="B45:C45"/>
    <mergeCell ref="D45:E45"/>
    <mergeCell ref="F45:G45"/>
    <mergeCell ref="H45:I45"/>
    <mergeCell ref="N2:S2"/>
    <mergeCell ref="N3:O3"/>
    <mergeCell ref="P3:Q3"/>
    <mergeCell ref="R3:S3"/>
    <mergeCell ref="N16:S16"/>
    <mergeCell ref="N44:S44"/>
    <mergeCell ref="N45:O45"/>
    <mergeCell ref="P45:Q45"/>
    <mergeCell ref="R45:S45"/>
    <mergeCell ref="N17:O17"/>
    <mergeCell ref="P17:Q17"/>
    <mergeCell ref="R17:S17"/>
    <mergeCell ref="N30:S30"/>
    <mergeCell ref="N31:O31"/>
    <mergeCell ref="P31:Q31"/>
    <mergeCell ref="R31:S31"/>
    <mergeCell ref="A29:S29"/>
    <mergeCell ref="J45:K45"/>
    <mergeCell ref="L45:M45"/>
    <mergeCell ref="J31:K31"/>
    <mergeCell ref="L31:M3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15678-A5DE-466D-A37F-379D7A5A1A9A}">
  <sheetPr codeName="Sheet9">
    <tabColor rgb="FFFF0000"/>
    <pageSetUpPr fitToPage="1"/>
  </sheetPr>
  <dimension ref="A1:M27"/>
  <sheetViews>
    <sheetView zoomScale="80" zoomScaleNormal="80" workbookViewId="0">
      <selection activeCell="A9" sqref="A9"/>
    </sheetView>
  </sheetViews>
  <sheetFormatPr defaultColWidth="9.109375" defaultRowHeight="14.4" x14ac:dyDescent="0.3"/>
  <cols>
    <col min="1" max="1" width="58.44140625" style="79" customWidth="1"/>
    <col min="2" max="2" width="16.33203125" style="80" bestFit="1" customWidth="1"/>
    <col min="3" max="3" width="19.88671875" style="80" bestFit="1" customWidth="1"/>
    <col min="4" max="4" width="24.44140625" style="80" bestFit="1" customWidth="1"/>
    <col min="5" max="7" width="24" style="80" customWidth="1"/>
    <col min="8" max="8" width="21.33203125" style="80" customWidth="1"/>
    <col min="9" max="9" width="14.88671875" style="80" customWidth="1"/>
    <col min="10" max="10" width="24.5546875" style="80" customWidth="1"/>
    <col min="11" max="11" width="18.33203125" style="80" customWidth="1"/>
    <col min="12" max="12" width="20.33203125" style="80" bestFit="1" customWidth="1"/>
    <col min="13" max="13" width="23.6640625" style="80" customWidth="1"/>
    <col min="14" max="16384" width="9.109375" style="80"/>
  </cols>
  <sheetData>
    <row r="1" spans="1:13" s="76" customFormat="1" ht="37.5" customHeight="1" thickBot="1" x14ac:dyDescent="0.35">
      <c r="A1" s="257" t="s">
        <v>31</v>
      </c>
      <c r="B1" s="355" t="s">
        <v>123</v>
      </c>
      <c r="C1" s="356"/>
      <c r="D1" s="357"/>
      <c r="E1" s="355" t="s">
        <v>97</v>
      </c>
      <c r="F1" s="356"/>
      <c r="G1" s="357"/>
      <c r="H1" s="355" t="s">
        <v>124</v>
      </c>
      <c r="I1" s="356"/>
      <c r="J1" s="357"/>
      <c r="K1" s="355" t="s">
        <v>125</v>
      </c>
      <c r="L1" s="356"/>
      <c r="M1" s="357"/>
    </row>
    <row r="2" spans="1:13" s="76" customFormat="1" ht="17.399999999999999" customHeight="1" x14ac:dyDescent="0.3">
      <c r="A2" s="349"/>
      <c r="B2" s="258" t="s">
        <v>86</v>
      </c>
      <c r="C2" s="351" t="s">
        <v>33</v>
      </c>
      <c r="D2" s="349" t="s">
        <v>34</v>
      </c>
      <c r="E2" s="258" t="s">
        <v>86</v>
      </c>
      <c r="F2" s="351" t="s">
        <v>33</v>
      </c>
      <c r="G2" s="349" t="s">
        <v>34</v>
      </c>
      <c r="H2" s="258" t="s">
        <v>86</v>
      </c>
      <c r="I2" s="351" t="s">
        <v>33</v>
      </c>
      <c r="J2" s="349" t="s">
        <v>34</v>
      </c>
      <c r="K2" s="258" t="s">
        <v>86</v>
      </c>
      <c r="L2" s="351" t="s">
        <v>33</v>
      </c>
      <c r="M2" s="349" t="s">
        <v>34</v>
      </c>
    </row>
    <row r="3" spans="1:13" ht="18" thickBot="1" x14ac:dyDescent="0.35">
      <c r="A3" s="350"/>
      <c r="B3" s="259" t="s">
        <v>32</v>
      </c>
      <c r="C3" s="352"/>
      <c r="D3" s="350"/>
      <c r="E3" s="259" t="s">
        <v>32</v>
      </c>
      <c r="F3" s="352"/>
      <c r="G3" s="350"/>
      <c r="H3" s="259" t="s">
        <v>32</v>
      </c>
      <c r="I3" s="352"/>
      <c r="J3" s="350"/>
      <c r="K3" s="259" t="s">
        <v>32</v>
      </c>
      <c r="L3" s="352"/>
      <c r="M3" s="350"/>
    </row>
    <row r="4" spans="1:13" ht="35.4" thickBot="1" x14ac:dyDescent="0.35">
      <c r="A4" s="260" t="s">
        <v>141</v>
      </c>
      <c r="B4" s="261">
        <f>E4+H4+K4</f>
        <v>83.085999999999999</v>
      </c>
      <c r="C4" s="261">
        <f t="shared" ref="B4:D5" si="0">F4+I4+L4</f>
        <v>765.529</v>
      </c>
      <c r="D4" s="261">
        <f t="shared" si="0"/>
        <v>157.87900000000002</v>
      </c>
      <c r="E4" s="262">
        <v>41.518999999999998</v>
      </c>
      <c r="F4" s="262">
        <v>675.23699999999997</v>
      </c>
      <c r="G4" s="262">
        <v>14.144</v>
      </c>
      <c r="H4" s="263">
        <v>0.31900000000000001</v>
      </c>
      <c r="I4" s="264">
        <v>0.57699999999999996</v>
      </c>
      <c r="J4" s="264">
        <v>0</v>
      </c>
      <c r="K4" s="65">
        <v>41.247999999999998</v>
      </c>
      <c r="L4" s="66">
        <v>89.715000000000003</v>
      </c>
      <c r="M4" s="66">
        <v>143.73500000000001</v>
      </c>
    </row>
    <row r="5" spans="1:13" ht="35.4" thickBot="1" x14ac:dyDescent="0.35">
      <c r="A5" s="260" t="s">
        <v>142</v>
      </c>
      <c r="B5" s="261">
        <f t="shared" si="0"/>
        <v>1E-3</v>
      </c>
      <c r="C5" s="261">
        <f t="shared" si="0"/>
        <v>1.411</v>
      </c>
      <c r="D5" s="261">
        <f t="shared" si="0"/>
        <v>0.82299999999999995</v>
      </c>
      <c r="E5" s="261">
        <v>0</v>
      </c>
      <c r="F5" s="265">
        <v>0</v>
      </c>
      <c r="G5" s="265">
        <v>0</v>
      </c>
      <c r="H5" s="263">
        <v>0</v>
      </c>
      <c r="I5" s="264">
        <v>0</v>
      </c>
      <c r="J5" s="264">
        <v>0</v>
      </c>
      <c r="K5" s="65">
        <v>1E-3</v>
      </c>
      <c r="L5" s="66">
        <v>1.411</v>
      </c>
      <c r="M5" s="66">
        <v>0.82299999999999995</v>
      </c>
    </row>
    <row r="6" spans="1:13" ht="35.4" thickBot="1" x14ac:dyDescent="0.35">
      <c r="A6" s="266" t="s">
        <v>143</v>
      </c>
      <c r="B6" s="343">
        <f>E6+H6+K6</f>
        <v>0</v>
      </c>
      <c r="C6" s="344"/>
      <c r="D6" s="345"/>
      <c r="E6" s="343">
        <v>0</v>
      </c>
      <c r="F6" s="344"/>
      <c r="G6" s="345"/>
      <c r="H6" s="343">
        <v>0</v>
      </c>
      <c r="I6" s="344"/>
      <c r="J6" s="345"/>
      <c r="K6" s="343">
        <v>0</v>
      </c>
      <c r="L6" s="344"/>
      <c r="M6" s="345"/>
    </row>
    <row r="7" spans="1:13" ht="35.4" thickBot="1" x14ac:dyDescent="0.35">
      <c r="A7" s="267" t="s">
        <v>88</v>
      </c>
      <c r="B7" s="268">
        <f>E7+H7+K7</f>
        <v>0</v>
      </c>
      <c r="C7" s="268">
        <f t="shared" ref="C7:D8" si="1">F7+I7+L7</f>
        <v>0</v>
      </c>
      <c r="D7" s="268">
        <f t="shared" si="1"/>
        <v>0</v>
      </c>
      <c r="E7" s="268">
        <v>0</v>
      </c>
      <c r="F7" s="268">
        <v>0</v>
      </c>
      <c r="G7" s="268">
        <v>0</v>
      </c>
      <c r="H7" s="268">
        <v>0</v>
      </c>
      <c r="I7" s="268">
        <v>0</v>
      </c>
      <c r="J7" s="268">
        <v>0</v>
      </c>
      <c r="K7" s="268">
        <v>0</v>
      </c>
      <c r="L7" s="268">
        <v>0</v>
      </c>
      <c r="M7" s="268">
        <v>0</v>
      </c>
    </row>
    <row r="8" spans="1:13" ht="35.4" thickBot="1" x14ac:dyDescent="0.35">
      <c r="A8" s="267" t="s">
        <v>89</v>
      </c>
      <c r="B8" s="268">
        <f>E8+H8+K8</f>
        <v>0</v>
      </c>
      <c r="C8" s="268">
        <f t="shared" si="1"/>
        <v>405</v>
      </c>
      <c r="D8" s="268">
        <f t="shared" si="1"/>
        <v>0</v>
      </c>
      <c r="E8" s="268">
        <v>0</v>
      </c>
      <c r="F8" s="268">
        <v>405</v>
      </c>
      <c r="G8" s="268">
        <v>0</v>
      </c>
      <c r="H8" s="268">
        <v>0</v>
      </c>
      <c r="I8" s="268">
        <v>0</v>
      </c>
      <c r="J8" s="268">
        <v>0</v>
      </c>
      <c r="K8" s="268">
        <v>0</v>
      </c>
      <c r="L8" s="268">
        <v>0</v>
      </c>
      <c r="M8" s="268">
        <v>0</v>
      </c>
    </row>
    <row r="9" spans="1:13" ht="52.8" thickBot="1" x14ac:dyDescent="0.35">
      <c r="A9" s="269" t="s">
        <v>36</v>
      </c>
      <c r="B9" s="270" t="s">
        <v>144</v>
      </c>
      <c r="C9" s="271" t="s">
        <v>145</v>
      </c>
      <c r="D9" s="271" t="s">
        <v>146</v>
      </c>
      <c r="E9" s="270" t="s">
        <v>144</v>
      </c>
      <c r="F9" s="271" t="s">
        <v>145</v>
      </c>
      <c r="G9" s="271" t="s">
        <v>146</v>
      </c>
      <c r="H9" s="270" t="s">
        <v>144</v>
      </c>
      <c r="I9" s="271" t="s">
        <v>145</v>
      </c>
      <c r="J9" s="271" t="s">
        <v>146</v>
      </c>
      <c r="K9" s="270" t="s">
        <v>144</v>
      </c>
      <c r="L9" s="271" t="s">
        <v>145</v>
      </c>
      <c r="M9" s="271" t="s">
        <v>146</v>
      </c>
    </row>
    <row r="10" spans="1:13" s="78" customFormat="1" ht="52.8" thickBot="1" x14ac:dyDescent="0.35">
      <c r="A10" s="260" t="s">
        <v>147</v>
      </c>
      <c r="B10" s="263">
        <f>E10+H10+K10</f>
        <v>114</v>
      </c>
      <c r="C10" s="263">
        <f>F10+I10+L10</f>
        <v>484</v>
      </c>
      <c r="D10" s="263">
        <f>G10+J10+M10</f>
        <v>87</v>
      </c>
      <c r="E10" s="262">
        <v>77</v>
      </c>
      <c r="F10" s="272">
        <v>478</v>
      </c>
      <c r="G10" s="272">
        <v>74</v>
      </c>
      <c r="H10" s="263">
        <v>0</v>
      </c>
      <c r="I10" s="264">
        <v>0</v>
      </c>
      <c r="J10" s="264">
        <v>1</v>
      </c>
      <c r="K10" s="263">
        <v>37</v>
      </c>
      <c r="L10" s="264">
        <v>6</v>
      </c>
      <c r="M10" s="264">
        <v>12</v>
      </c>
    </row>
    <row r="11" spans="1:13" ht="35.4" thickBot="1" x14ac:dyDescent="0.35">
      <c r="A11" s="270" t="s">
        <v>148</v>
      </c>
      <c r="B11" s="361" t="s">
        <v>95</v>
      </c>
      <c r="C11" s="362"/>
      <c r="D11" s="363"/>
      <c r="E11" s="355" t="s">
        <v>97</v>
      </c>
      <c r="F11" s="356"/>
      <c r="G11" s="357"/>
      <c r="H11" s="355" t="s">
        <v>124</v>
      </c>
      <c r="I11" s="356"/>
      <c r="J11" s="357"/>
      <c r="K11" s="358" t="s">
        <v>125</v>
      </c>
      <c r="L11" s="359"/>
      <c r="M11" s="360"/>
    </row>
    <row r="12" spans="1:13" ht="18" customHeight="1" thickBot="1" x14ac:dyDescent="0.35">
      <c r="A12" s="269"/>
      <c r="B12" s="258" t="s">
        <v>86</v>
      </c>
      <c r="C12" s="351" t="s">
        <v>33</v>
      </c>
      <c r="D12" s="349" t="s">
        <v>34</v>
      </c>
      <c r="E12" s="258" t="s">
        <v>86</v>
      </c>
      <c r="F12" s="351" t="s">
        <v>33</v>
      </c>
      <c r="G12" s="349" t="s">
        <v>34</v>
      </c>
      <c r="H12" s="258" t="s">
        <v>86</v>
      </c>
      <c r="I12" s="351" t="s">
        <v>33</v>
      </c>
      <c r="J12" s="349" t="s">
        <v>34</v>
      </c>
      <c r="K12" s="258" t="s">
        <v>86</v>
      </c>
      <c r="L12" s="351" t="s">
        <v>33</v>
      </c>
      <c r="M12" s="349" t="s">
        <v>34</v>
      </c>
    </row>
    <row r="13" spans="1:13" ht="18" thickBot="1" x14ac:dyDescent="0.35">
      <c r="A13" s="269"/>
      <c r="B13" s="259" t="s">
        <v>32</v>
      </c>
      <c r="C13" s="352"/>
      <c r="D13" s="350"/>
      <c r="E13" s="259" t="s">
        <v>32</v>
      </c>
      <c r="F13" s="352"/>
      <c r="G13" s="350"/>
      <c r="H13" s="258" t="s">
        <v>32</v>
      </c>
      <c r="I13" s="353"/>
      <c r="J13" s="354"/>
      <c r="K13" s="259" t="s">
        <v>32</v>
      </c>
      <c r="L13" s="352"/>
      <c r="M13" s="350"/>
    </row>
    <row r="14" spans="1:13" ht="35.4" thickBot="1" x14ac:dyDescent="0.35">
      <c r="A14" s="260" t="s">
        <v>149</v>
      </c>
      <c r="B14" s="268">
        <f t="shared" ref="B14:D21" si="2">E14+H14+K14</f>
        <v>0</v>
      </c>
      <c r="C14" s="268">
        <f t="shared" si="2"/>
        <v>0</v>
      </c>
      <c r="D14" s="268">
        <f t="shared" si="2"/>
        <v>0</v>
      </c>
      <c r="E14" s="263">
        <v>0</v>
      </c>
      <c r="F14" s="264">
        <v>0</v>
      </c>
      <c r="G14" s="264">
        <v>0</v>
      </c>
      <c r="H14" s="264">
        <v>0</v>
      </c>
      <c r="I14" s="264">
        <v>0</v>
      </c>
      <c r="J14" s="264">
        <v>0</v>
      </c>
      <c r="K14" s="263">
        <v>0</v>
      </c>
      <c r="L14" s="264">
        <v>0</v>
      </c>
      <c r="M14" s="264">
        <v>0</v>
      </c>
    </row>
    <row r="15" spans="1:13" ht="35.4" thickBot="1" x14ac:dyDescent="0.35">
      <c r="A15" s="260" t="s">
        <v>150</v>
      </c>
      <c r="B15" s="268">
        <f t="shared" si="2"/>
        <v>0</v>
      </c>
      <c r="C15" s="268">
        <f t="shared" si="2"/>
        <v>0</v>
      </c>
      <c r="D15" s="268">
        <f t="shared" si="2"/>
        <v>0</v>
      </c>
      <c r="E15" s="263">
        <v>0</v>
      </c>
      <c r="F15" s="264">
        <v>0</v>
      </c>
      <c r="G15" s="264">
        <v>0</v>
      </c>
      <c r="H15" s="264">
        <v>0</v>
      </c>
      <c r="I15" s="264">
        <v>0</v>
      </c>
      <c r="J15" s="264">
        <v>0</v>
      </c>
      <c r="K15" s="263">
        <v>0</v>
      </c>
      <c r="L15" s="264">
        <v>0</v>
      </c>
      <c r="M15" s="264">
        <v>0</v>
      </c>
    </row>
    <row r="16" spans="1:13" ht="35.4" thickBot="1" x14ac:dyDescent="0.35">
      <c r="A16" s="260" t="s">
        <v>90</v>
      </c>
      <c r="B16" s="343">
        <f t="shared" si="2"/>
        <v>0</v>
      </c>
      <c r="C16" s="344"/>
      <c r="D16" s="345"/>
      <c r="E16" s="343">
        <v>0</v>
      </c>
      <c r="F16" s="344"/>
      <c r="G16" s="345"/>
      <c r="H16" s="343">
        <v>0</v>
      </c>
      <c r="I16" s="344"/>
      <c r="J16" s="345"/>
      <c r="K16" s="343">
        <v>0</v>
      </c>
      <c r="L16" s="344"/>
      <c r="M16" s="345"/>
    </row>
    <row r="17" spans="1:13" ht="35.4" thickBot="1" x14ac:dyDescent="0.35">
      <c r="A17" s="260" t="s">
        <v>151</v>
      </c>
      <c r="B17" s="343">
        <f t="shared" si="2"/>
        <v>0</v>
      </c>
      <c r="C17" s="344"/>
      <c r="D17" s="345"/>
      <c r="E17" s="346">
        <v>0</v>
      </c>
      <c r="F17" s="347"/>
      <c r="G17" s="348"/>
      <c r="H17" s="346">
        <v>0</v>
      </c>
      <c r="I17" s="347"/>
      <c r="J17" s="348"/>
      <c r="K17" s="346">
        <v>0</v>
      </c>
      <c r="L17" s="347"/>
      <c r="M17" s="348"/>
    </row>
    <row r="18" spans="1:13" ht="35.4" thickBot="1" x14ac:dyDescent="0.35">
      <c r="A18" s="260" t="s">
        <v>94</v>
      </c>
      <c r="B18" s="268">
        <f t="shared" si="2"/>
        <v>0</v>
      </c>
      <c r="C18" s="268">
        <f t="shared" si="2"/>
        <v>0</v>
      </c>
      <c r="D18" s="268">
        <f t="shared" si="2"/>
        <v>0</v>
      </c>
      <c r="E18" s="263">
        <v>0</v>
      </c>
      <c r="F18" s="264">
        <v>0</v>
      </c>
      <c r="G18" s="264">
        <v>0</v>
      </c>
      <c r="H18" s="263">
        <v>0</v>
      </c>
      <c r="I18" s="263">
        <v>0</v>
      </c>
      <c r="J18" s="263">
        <v>0</v>
      </c>
      <c r="K18" s="263">
        <v>0</v>
      </c>
      <c r="L18" s="264">
        <v>0</v>
      </c>
      <c r="M18" s="264">
        <v>0</v>
      </c>
    </row>
    <row r="19" spans="1:13" ht="35.4" thickBot="1" x14ac:dyDescent="0.35">
      <c r="A19" s="260" t="s">
        <v>92</v>
      </c>
      <c r="B19" s="268">
        <f t="shared" si="2"/>
        <v>0</v>
      </c>
      <c r="C19" s="268">
        <f t="shared" si="2"/>
        <v>0</v>
      </c>
      <c r="D19" s="268">
        <f t="shared" si="2"/>
        <v>0</v>
      </c>
      <c r="E19" s="263">
        <v>0</v>
      </c>
      <c r="F19" s="264">
        <v>0</v>
      </c>
      <c r="G19" s="264">
        <v>0</v>
      </c>
      <c r="H19" s="263">
        <v>0</v>
      </c>
      <c r="I19" s="263">
        <v>0</v>
      </c>
      <c r="J19" s="263">
        <v>0</v>
      </c>
      <c r="K19" s="263">
        <v>0</v>
      </c>
      <c r="L19" s="264">
        <v>0</v>
      </c>
      <c r="M19" s="264">
        <v>0</v>
      </c>
    </row>
    <row r="20" spans="1:13" ht="35.4" thickBot="1" x14ac:dyDescent="0.35">
      <c r="A20" s="260" t="s">
        <v>91</v>
      </c>
      <c r="B20" s="343">
        <f t="shared" si="2"/>
        <v>0</v>
      </c>
      <c r="C20" s="344"/>
      <c r="D20" s="345"/>
      <c r="E20" s="343">
        <v>0</v>
      </c>
      <c r="F20" s="344"/>
      <c r="G20" s="345"/>
      <c r="H20" s="343">
        <v>0</v>
      </c>
      <c r="I20" s="344"/>
      <c r="J20" s="345"/>
      <c r="K20" s="343">
        <v>0</v>
      </c>
      <c r="L20" s="344"/>
      <c r="M20" s="345"/>
    </row>
    <row r="21" spans="1:13" ht="35.4" thickBot="1" x14ac:dyDescent="0.35">
      <c r="A21" s="260" t="s">
        <v>93</v>
      </c>
      <c r="B21" s="346">
        <f t="shared" si="2"/>
        <v>0</v>
      </c>
      <c r="C21" s="347"/>
      <c r="D21" s="348"/>
      <c r="E21" s="346">
        <v>0</v>
      </c>
      <c r="F21" s="347"/>
      <c r="G21" s="348"/>
      <c r="H21" s="343">
        <v>0</v>
      </c>
      <c r="I21" s="344"/>
      <c r="J21" s="345"/>
      <c r="K21" s="346">
        <v>0</v>
      </c>
      <c r="L21" s="347"/>
      <c r="M21" s="348"/>
    </row>
    <row r="22" spans="1:13" ht="35.4" thickBot="1" x14ac:dyDescent="0.35">
      <c r="A22" s="260" t="s">
        <v>152</v>
      </c>
      <c r="B22" s="273" t="s">
        <v>118</v>
      </c>
      <c r="C22" s="273" t="s">
        <v>118</v>
      </c>
      <c r="D22" s="273" t="s">
        <v>118</v>
      </c>
      <c r="E22" s="273" t="s">
        <v>118</v>
      </c>
      <c r="F22" s="273" t="s">
        <v>118</v>
      </c>
      <c r="G22" s="273" t="s">
        <v>118</v>
      </c>
      <c r="H22" s="273" t="s">
        <v>118</v>
      </c>
      <c r="I22" s="273" t="s">
        <v>118</v>
      </c>
      <c r="J22" s="273" t="s">
        <v>118</v>
      </c>
      <c r="K22" s="273" t="s">
        <v>118</v>
      </c>
      <c r="L22" s="273" t="s">
        <v>118</v>
      </c>
      <c r="M22" s="273" t="s">
        <v>118</v>
      </c>
    </row>
    <row r="23" spans="1:13" ht="35.4" thickBot="1" x14ac:dyDescent="0.35">
      <c r="A23" s="274" t="s">
        <v>35</v>
      </c>
      <c r="B23" s="268"/>
      <c r="C23" s="264"/>
      <c r="D23" s="264"/>
      <c r="E23" s="268"/>
      <c r="F23" s="264"/>
      <c r="G23" s="264"/>
      <c r="H23" s="275"/>
      <c r="I23" s="275"/>
      <c r="J23" s="275"/>
      <c r="K23" s="268"/>
      <c r="L23" s="264"/>
      <c r="M23" s="264"/>
    </row>
    <row r="24" spans="1:13" ht="87.6" thickBot="1" x14ac:dyDescent="0.35">
      <c r="A24" s="276" t="s">
        <v>153</v>
      </c>
      <c r="B24" s="268"/>
      <c r="C24" s="268"/>
      <c r="D24" s="268"/>
      <c r="E24" s="268"/>
      <c r="F24" s="268"/>
      <c r="G24" s="268"/>
      <c r="H24" s="275"/>
      <c r="I24" s="275"/>
      <c r="J24" s="275"/>
      <c r="K24" s="268"/>
      <c r="L24" s="268"/>
      <c r="M24" s="268"/>
    </row>
    <row r="25" spans="1:13" ht="70.2" thickBot="1" x14ac:dyDescent="0.35">
      <c r="A25" s="267" t="s">
        <v>154</v>
      </c>
      <c r="B25" s="277"/>
      <c r="C25" s="277"/>
      <c r="D25" s="277"/>
      <c r="E25" s="277"/>
      <c r="F25" s="277"/>
      <c r="G25" s="277"/>
      <c r="H25" s="275"/>
      <c r="I25" s="275"/>
      <c r="J25" s="275"/>
      <c r="K25" s="277"/>
      <c r="L25" s="277"/>
      <c r="M25" s="277"/>
    </row>
    <row r="26" spans="1:13" ht="43.8" thickBot="1" x14ac:dyDescent="0.35">
      <c r="A26" s="278" t="s">
        <v>96</v>
      </c>
      <c r="B26" s="275"/>
      <c r="C26" s="275"/>
      <c r="D26" s="275"/>
      <c r="E26" s="275"/>
      <c r="F26" s="275"/>
      <c r="G26" s="275"/>
      <c r="H26" s="275"/>
      <c r="I26" s="275"/>
      <c r="J26" s="275"/>
      <c r="K26" s="275"/>
      <c r="L26" s="275"/>
      <c r="M26" s="275"/>
    </row>
    <row r="27" spans="1:13" x14ac:dyDescent="0.3">
      <c r="A27" s="279"/>
      <c r="B27" s="280"/>
      <c r="C27" s="280"/>
      <c r="D27" s="280"/>
      <c r="H27" s="280"/>
      <c r="I27" s="280"/>
      <c r="J27" s="280"/>
      <c r="K27" s="280"/>
      <c r="L27" s="280"/>
      <c r="M27" s="280"/>
    </row>
  </sheetData>
  <mergeCells count="45">
    <mergeCell ref="B11:D11"/>
    <mergeCell ref="B1:D1"/>
    <mergeCell ref="A2:A3"/>
    <mergeCell ref="C2:C3"/>
    <mergeCell ref="D2:D3"/>
    <mergeCell ref="B6:D6"/>
    <mergeCell ref="C12:C13"/>
    <mergeCell ref="D12:D13"/>
    <mergeCell ref="B20:D20"/>
    <mergeCell ref="B21:D21"/>
    <mergeCell ref="B17:D17"/>
    <mergeCell ref="B16:D16"/>
    <mergeCell ref="E1:G1"/>
    <mergeCell ref="H1:J1"/>
    <mergeCell ref="K1:M1"/>
    <mergeCell ref="F2:F3"/>
    <mergeCell ref="G2:G3"/>
    <mergeCell ref="I2:I3"/>
    <mergeCell ref="J2:J3"/>
    <mergeCell ref="L2:L3"/>
    <mergeCell ref="M2:M3"/>
    <mergeCell ref="E6:G6"/>
    <mergeCell ref="H6:J6"/>
    <mergeCell ref="K6:M6"/>
    <mergeCell ref="E11:G11"/>
    <mergeCell ref="H11:J11"/>
    <mergeCell ref="K11:M11"/>
    <mergeCell ref="M12:M13"/>
    <mergeCell ref="E16:G16"/>
    <mergeCell ref="H16:J16"/>
    <mergeCell ref="K16:M16"/>
    <mergeCell ref="E17:G17"/>
    <mergeCell ref="H17:J17"/>
    <mergeCell ref="K17:M17"/>
    <mergeCell ref="F12:F13"/>
    <mergeCell ref="G12:G13"/>
    <mergeCell ref="I12:I13"/>
    <mergeCell ref="J12:J13"/>
    <mergeCell ref="L12:L13"/>
    <mergeCell ref="E20:G20"/>
    <mergeCell ref="H20:J20"/>
    <mergeCell ref="K20:M20"/>
    <mergeCell ref="E21:G21"/>
    <mergeCell ref="H21:J21"/>
    <mergeCell ref="K21:M21"/>
  </mergeCells>
  <pageMargins left="0.7" right="0.7" top="0.75" bottom="0.75" header="0.3" footer="0.3"/>
  <pageSetup paperSize="5" scale="5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5484BED5082674C9550614D615EC638" ma:contentTypeVersion="2" ma:contentTypeDescription="Create a new document." ma:contentTypeScope="" ma:versionID="64f4ccf7524aeb8edf976a6ffc1d2ed2">
  <xsd:schema xmlns:xsd="http://www.w3.org/2001/XMLSchema" xmlns:xs="http://www.w3.org/2001/XMLSchema" xmlns:p="http://schemas.microsoft.com/office/2006/metadata/properties" xmlns:ns1="http://schemas.microsoft.com/sharepoint/v3" targetNamespace="http://schemas.microsoft.com/office/2006/metadata/properties" ma:root="true" ma:fieldsID="6d805e62afae6b0720d0f758269f964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FE3F14-1F80-4228-80CE-7CD918D930F6}">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8507C1A2-4BD3-49BC-8130-AE2C831B92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7AB98B5-2AA9-45D0-906E-33C45E92808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Instructions and Notes</vt:lpstr>
      <vt:lpstr># of Cust RateSch_CZ</vt:lpstr>
      <vt:lpstr>Billing_Rates_CZ</vt:lpstr>
      <vt:lpstr>Peak_Bills_Rates_CZ</vt:lpstr>
      <vt:lpstr>AvEnergy_Rates_CZ</vt:lpstr>
      <vt:lpstr>MedEnergy_Rates_CZ</vt:lpstr>
      <vt:lpstr># of Cust _Rate Change</vt:lpstr>
      <vt:lpstr>Energy_Age_CZ</vt:lpstr>
      <vt:lpstr>Gas Infrastructure</vt:lpstr>
      <vt:lpstr>Sheet1</vt:lpstr>
      <vt:lpstr>Energy_Age_CZ!Print_Area</vt:lpstr>
      <vt:lpstr>'Gas Infrastructure'!Print_Area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Wadhwa, Abhilasha</dc:creator>
  <cp:keywords/>
  <dc:description/>
  <cp:lastModifiedBy>Albert Montoya</cp:lastModifiedBy>
  <cp:revision/>
  <cp:lastPrinted>2024-08-30T15:16:51Z</cp:lastPrinted>
  <dcterms:created xsi:type="dcterms:W3CDTF">2020-09-17T22:08:59Z</dcterms:created>
  <dcterms:modified xsi:type="dcterms:W3CDTF">2024-08-30T18:05:35Z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0x010100F5484BED5082674C9550614D615EC638</vt:lpwstr>
  </property>
  <property fmtid="{D5CDD505-2E9C-101B-9397-08002B2CF9AE}" pid="3" name="MSIP_Label_17d2d3b5-feb7-443b-bf62-385bdd1ba84a_Enabled">
    <vt:lpwstr>true</vt:lpwstr>
  </property>
  <property fmtid="{D5CDD505-2E9C-101B-9397-08002B2CF9AE}" pid="4" name="MSIP_Label_17d2d3b5-feb7-443b-bf62-385bdd1ba84a_SetDate">
    <vt:lpwstr>2023-08-15T18:00:02Z</vt:lpwstr>
  </property>
  <property fmtid="{D5CDD505-2E9C-101B-9397-08002B2CF9AE}" pid="5" name="MSIP_Label_17d2d3b5-feb7-443b-bf62-385bdd1ba84a_Method">
    <vt:lpwstr>Standard</vt:lpwstr>
  </property>
  <property fmtid="{D5CDD505-2E9C-101B-9397-08002B2CF9AE}" pid="6" name="MSIP_Label_17d2d3b5-feb7-443b-bf62-385bdd1ba84a_Name">
    <vt:lpwstr>Southwest Gas Item</vt:lpwstr>
  </property>
  <property fmtid="{D5CDD505-2E9C-101B-9397-08002B2CF9AE}" pid="7" name="MSIP_Label_17d2d3b5-feb7-443b-bf62-385bdd1ba84a_SiteId">
    <vt:lpwstr>2a9bf6a6-6083-447c-ba3c-9c468c3d1667</vt:lpwstr>
  </property>
  <property fmtid="{D5CDD505-2E9C-101B-9397-08002B2CF9AE}" pid="8" name="MSIP_Label_17d2d3b5-feb7-443b-bf62-385bdd1ba84a_ActionId">
    <vt:lpwstr>d620238a-fb50-4e4c-a96b-f764d059073b</vt:lpwstr>
  </property>
  <property fmtid="{D5CDD505-2E9C-101B-9397-08002B2CF9AE}" pid="9" name="MSIP_Label_17d2d3b5-feb7-443b-bf62-385bdd1ba84a_ContentBits">
    <vt:lpwstr>0</vt:lpwstr>
  </property>
</Properties>
</file>